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R:\DAPAPH\OPERATIONNEL\10_POLITIQUE_PAPH\34_Conf_Finan\01_Modeles\01_4_DOSSIER CANDIDATURE -BILAN\1_DOSSIER CANDIDATURE\"/>
    </mc:Choice>
  </mc:AlternateContent>
  <xr:revisionPtr revIDLastSave="0" documentId="13_ncr:1_{7929F2A6-094D-4A4B-92EE-2FE3DB12EBD5}" xr6:coauthVersionLast="47" xr6:coauthVersionMax="47" xr10:uidLastSave="{00000000-0000-0000-0000-000000000000}"/>
  <bookViews>
    <workbookView xWindow="-110" yWindow="-110" windowWidth="19420" windowHeight="10560" tabRatio="656" firstSheet="2" activeTab="2" xr2:uid="{00000000-000D-0000-FFFF-FFFF00000000}"/>
  </bookViews>
  <sheets>
    <sheet name="ListesDeroulantes" sheetId="2" state="hidden" r:id="rId1"/>
    <sheet name="Aide au remplissage" sheetId="6" r:id="rId2"/>
    <sheet name="1_Fiche projet" sheetId="9" r:id="rId3"/>
    <sheet name="Fiche synthèse" sheetId="12" state="hidden" r:id="rId4"/>
    <sheet name="2_Objectifs et Indicateurs" sheetId="4" r:id="rId5"/>
    <sheet name="3_BudgetPrévisionnel" sheetId="3" r:id="rId6"/>
    <sheet name="4_Fiche_bilan" sheetId="13" r:id="rId7"/>
    <sheet name="5_BudgetRéalisé" sheetId="10" r:id="rId8"/>
  </sheets>
  <externalReferences>
    <externalReference r:id="rId9"/>
  </externalReferences>
  <definedNames>
    <definedName name="ListBoxOutput">'1_Fiche projet'!$D$48</definedName>
    <definedName name="ListBoxSortie">'1_Fiche projet'!$D$48</definedName>
    <definedName name="_xlnm.Print_Area" localSheetId="2">'1_Fiche projet'!$B$1:$D$128</definedName>
    <definedName name="_xlnm.Print_Area" localSheetId="0">ListesDeroulantes!$E$2:$G$22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13" l="1"/>
  <c r="C17" i="13"/>
  <c r="D27" i="13"/>
  <c r="C27" i="13"/>
  <c r="D49" i="13"/>
  <c r="C49" i="13"/>
  <c r="C71" i="13"/>
  <c r="C70" i="13"/>
  <c r="C69" i="13"/>
  <c r="C42" i="13"/>
  <c r="D62" i="13"/>
  <c r="C62" i="13"/>
  <c r="C61" i="13"/>
  <c r="C60" i="13"/>
  <c r="C59" i="13"/>
  <c r="C57" i="13"/>
  <c r="C58" i="13"/>
  <c r="C37" i="13"/>
  <c r="C39" i="13"/>
  <c r="J39" i="3"/>
  <c r="I39" i="3"/>
  <c r="H39" i="3"/>
  <c r="C39" i="3"/>
  <c r="D39" i="3"/>
  <c r="E39" i="3"/>
  <c r="H40" i="3" l="1"/>
  <c r="C40" i="3"/>
  <c r="C33" i="3"/>
  <c r="C42" i="10"/>
  <c r="E42" i="10"/>
  <c r="C13" i="10"/>
  <c r="E13" i="10"/>
  <c r="E40" i="10" s="1"/>
  <c r="E7" i="10"/>
  <c r="C37" i="10"/>
  <c r="C40" i="10" s="1"/>
  <c r="C29" i="10"/>
  <c r="C26" i="10"/>
  <c r="C20" i="10"/>
  <c r="C7" i="10"/>
  <c r="C47" i="13"/>
  <c r="C48" i="13"/>
  <c r="C46" i="13"/>
  <c r="C45" i="13"/>
  <c r="C44" i="13"/>
  <c r="C43" i="13"/>
  <c r="C25" i="13"/>
  <c r="C26" i="13"/>
  <c r="C22" i="13"/>
  <c r="C21" i="13"/>
  <c r="C9" i="13"/>
  <c r="C7" i="13"/>
  <c r="E31" i="3"/>
  <c r="C19" i="3"/>
  <c r="C38" i="13" l="1"/>
  <c r="B13" i="12"/>
  <c r="B26" i="12"/>
  <c r="B22" i="12"/>
  <c r="B21" i="12"/>
  <c r="B20" i="12"/>
  <c r="B19" i="12"/>
  <c r="B17" i="12"/>
  <c r="B16" i="12"/>
  <c r="B15" i="12"/>
  <c r="B14" i="12"/>
  <c r="B6" i="12"/>
  <c r="B4" i="12"/>
  <c r="B3" i="12"/>
  <c r="B2" i="12"/>
  <c r="B1" i="12"/>
  <c r="C24" i="13" l="1"/>
  <c r="C23" i="13"/>
  <c r="C8" i="13"/>
  <c r="C12" i="13"/>
  <c r="C13" i="13"/>
  <c r="B25" i="12" l="1"/>
  <c r="B24" i="12"/>
  <c r="B23" i="12"/>
  <c r="D7" i="12"/>
  <c r="D8" i="12"/>
  <c r="D9" i="12"/>
  <c r="D10" i="12"/>
  <c r="D11" i="12"/>
  <c r="D12" i="12"/>
  <c r="D6" i="12"/>
  <c r="C7" i="12"/>
  <c r="C8" i="12"/>
  <c r="C9" i="12"/>
  <c r="C10" i="12"/>
  <c r="C11" i="12"/>
  <c r="C12" i="12"/>
  <c r="C6" i="12"/>
  <c r="B12" i="12"/>
  <c r="B11" i="12"/>
  <c r="B10" i="12"/>
  <c r="B9" i="12"/>
  <c r="B8" i="12"/>
  <c r="B7" i="12"/>
  <c r="J43" i="3" l="1"/>
  <c r="I43" i="3"/>
  <c r="H43" i="3"/>
  <c r="J36" i="3"/>
  <c r="I36" i="3"/>
  <c r="H36" i="3"/>
  <c r="J31" i="3"/>
  <c r="I31" i="3"/>
  <c r="H31" i="3"/>
  <c r="D43" i="3"/>
  <c r="E43" i="3"/>
  <c r="C43" i="3"/>
  <c r="E36" i="3"/>
  <c r="D36" i="3"/>
  <c r="C36" i="3"/>
  <c r="C31" i="3"/>
  <c r="D31" i="3"/>
  <c r="D28" i="3"/>
  <c r="E28" i="3"/>
  <c r="C28" i="3"/>
  <c r="E25" i="3"/>
  <c r="C25" i="3"/>
  <c r="D25" i="3"/>
  <c r="E19" i="3"/>
  <c r="D19" i="3"/>
  <c r="J12" i="3"/>
  <c r="I12" i="3"/>
  <c r="H12" i="3"/>
  <c r="E12" i="3"/>
  <c r="D12" i="3"/>
  <c r="C12" i="3"/>
  <c r="J6" i="3"/>
  <c r="I6" i="3"/>
  <c r="H6" i="3"/>
  <c r="E6" i="3"/>
  <c r="D6" i="3"/>
  <c r="C6" i="3"/>
  <c r="C63" i="9" l="1"/>
  <c r="B18" i="12" s="1"/>
</calcChain>
</file>

<file path=xl/sharedStrings.xml><?xml version="1.0" encoding="utf-8"?>
<sst xmlns="http://schemas.openxmlformats.org/spreadsheetml/2006/main" count="555" uniqueCount="366">
  <si>
    <t>Nom de la structure :</t>
  </si>
  <si>
    <t>Statut juridique :</t>
  </si>
  <si>
    <t>Complément d'adresse :</t>
  </si>
  <si>
    <t>Code postal :</t>
  </si>
  <si>
    <t>N° de téléphone :</t>
  </si>
  <si>
    <t>Courriel :</t>
  </si>
  <si>
    <t>N° de SIRET :</t>
  </si>
  <si>
    <t>Code APE :</t>
  </si>
  <si>
    <t>Ville :</t>
  </si>
  <si>
    <t>Collectivité territoriale</t>
  </si>
  <si>
    <t xml:space="preserve">Etablissement social et médico social </t>
  </si>
  <si>
    <t>Société mutualiste</t>
  </si>
  <si>
    <t xml:space="preserve">Coordonnées bancaires </t>
  </si>
  <si>
    <t>Catégorie de porteur :</t>
  </si>
  <si>
    <t>Société commerciale du champ médico-social</t>
  </si>
  <si>
    <t>Catégorie de porteur  :</t>
  </si>
  <si>
    <t>Autre société commerciale</t>
  </si>
  <si>
    <t xml:space="preserve">Statut juridique : </t>
  </si>
  <si>
    <t>Personne morale de droit public ou privé à but non lucratif</t>
  </si>
  <si>
    <t>Association</t>
  </si>
  <si>
    <t>Service d'aide et d'accompagnement à domicile (SAAD)</t>
  </si>
  <si>
    <t>Bailleur social</t>
  </si>
  <si>
    <t>Autre</t>
  </si>
  <si>
    <t>NOM - Prénom :</t>
  </si>
  <si>
    <t>Fonction :</t>
  </si>
  <si>
    <t xml:space="preserve">PRESENTATION DU PROJET </t>
  </si>
  <si>
    <t>Intitulé du projet :</t>
  </si>
  <si>
    <t xml:space="preserve">Adresse : </t>
  </si>
  <si>
    <t>Pluriannualité du projet :</t>
  </si>
  <si>
    <t xml:space="preserve">Pluriannualité du projet : </t>
  </si>
  <si>
    <t>Oui</t>
  </si>
  <si>
    <t>Non</t>
  </si>
  <si>
    <t xml:space="preserve">Si oui sur quelle durée : </t>
  </si>
  <si>
    <t>Trois ans</t>
  </si>
  <si>
    <t>Deux ans</t>
  </si>
  <si>
    <t>Durée de la pluriannualité :</t>
  </si>
  <si>
    <t>Nombre de personnes concernées</t>
  </si>
  <si>
    <t>Coût total du projet :</t>
  </si>
  <si>
    <t>Thématiques</t>
  </si>
  <si>
    <t>Dont niveau de dépendance :</t>
  </si>
  <si>
    <t>Si oui depuis combien d'année :</t>
  </si>
  <si>
    <t>Montant demandé à la Conférence :</t>
  </si>
  <si>
    <t>Très satisfait</t>
  </si>
  <si>
    <t>Satisfait</t>
  </si>
  <si>
    <t>Moyennement satisfait</t>
  </si>
  <si>
    <t>Pas du tout satisfait</t>
  </si>
  <si>
    <t>Niveau de satisfaction :</t>
  </si>
  <si>
    <t xml:space="preserve">Thématique principale : </t>
  </si>
  <si>
    <t>Fiche de présentation du projet</t>
  </si>
  <si>
    <t>PRESENTATION DE LA STRUCTURE</t>
  </si>
  <si>
    <t>Joindre impérativement un RIB</t>
  </si>
  <si>
    <t>Action ouverte aux personnes en situation de handicap :</t>
  </si>
  <si>
    <t xml:space="preserve">Ressources humaines impliquées dans le projet: </t>
  </si>
  <si>
    <t xml:space="preserve">PERTINENCE DE MISE EN ŒUVRE DU PROJET </t>
  </si>
  <si>
    <t xml:space="preserve">Exposer les moyens et la méthodologie par lesquels la structure va repérer et mobiliser les personnes âgées </t>
  </si>
  <si>
    <t>Si oui quels moyens sont prévus ?</t>
  </si>
  <si>
    <t xml:space="preserve">La mobilité des personnes est-elle prise en compte? </t>
  </si>
  <si>
    <t xml:space="preserve">EVALUATION DU PROJET </t>
  </si>
  <si>
    <t>BUDGET PREVISIONNEL DU PROJET</t>
  </si>
  <si>
    <t>Charges</t>
  </si>
  <si>
    <t xml:space="preserve">Description </t>
  </si>
  <si>
    <t>Produits</t>
  </si>
  <si>
    <t>60 – Achat</t>
  </si>
  <si>
    <t>70 – Vente de produits finis, prestations de services, marchandises</t>
  </si>
  <si>
    <t>Achats d’études et de prestations de services</t>
  </si>
  <si>
    <t>Prestation de services</t>
  </si>
  <si>
    <t>Achats non stockés de matières et de fournitures</t>
  </si>
  <si>
    <t>Vente de marchandises</t>
  </si>
  <si>
    <t>Fournitures non stockables (eau, énergie)</t>
  </si>
  <si>
    <t>Produits des activités annexes</t>
  </si>
  <si>
    <t>Fournitures d’entretien et de petit équipement</t>
  </si>
  <si>
    <t>Autres fournitures</t>
  </si>
  <si>
    <t>61 – Services extérieurs</t>
  </si>
  <si>
    <t>74 Subventions d’exploitation</t>
  </si>
  <si>
    <t>Sous-traitance générale</t>
  </si>
  <si>
    <t>Locations</t>
  </si>
  <si>
    <t>Etat (précisez le(s) ministère(s) sollicité(s)</t>
  </si>
  <si>
    <t>Entretien et réparation</t>
  </si>
  <si>
    <t>Assurances</t>
  </si>
  <si>
    <t>Documentation</t>
  </si>
  <si>
    <t>Divers</t>
  </si>
  <si>
    <t>62 – Autres services extérieurs</t>
  </si>
  <si>
    <t xml:space="preserve">Rémunérations intermédiaires et honoraires </t>
  </si>
  <si>
    <t>Région</t>
  </si>
  <si>
    <t>Publicité, publication</t>
  </si>
  <si>
    <t>Déplacements, missions</t>
  </si>
  <si>
    <t>Frais postaux et télécommunications</t>
  </si>
  <si>
    <t>Services bancaires et autres</t>
  </si>
  <si>
    <t>63 – Impôts et taxes</t>
  </si>
  <si>
    <t>Fonds européens</t>
  </si>
  <si>
    <t>Impôts et taxes sur rémunération</t>
  </si>
  <si>
    <t>Autres impôts et taxes</t>
  </si>
  <si>
    <t>Autres recettes (précisez)</t>
  </si>
  <si>
    <t>64 – Charges de personnel</t>
  </si>
  <si>
    <t>Rémunération des personnels</t>
  </si>
  <si>
    <t>Autres charges de personnel</t>
  </si>
  <si>
    <t>65 – Autres charges de gestion courante</t>
  </si>
  <si>
    <t>75 – Autres produits de gestion courante</t>
  </si>
  <si>
    <t>Dont cotisations</t>
  </si>
  <si>
    <t>66 – Charges financières</t>
  </si>
  <si>
    <t>76 – Produits financiers</t>
  </si>
  <si>
    <t>67 – Charges exceptionnelles</t>
  </si>
  <si>
    <t>77 – Produits exceptionnels</t>
  </si>
  <si>
    <t>68 – Dotation aux amortissements (provisions pour renouvellement)</t>
  </si>
  <si>
    <t>78 – Reprises sur amortissements et provisions</t>
  </si>
  <si>
    <t>72 – Production immobilisée</t>
  </si>
  <si>
    <t>79 – Transfert de charges</t>
  </si>
  <si>
    <t>Immobilisations incorporelles</t>
  </si>
  <si>
    <t>Immobilisations corporelles</t>
  </si>
  <si>
    <t>86 – Emplois des contributions volontaires en nature</t>
  </si>
  <si>
    <t>87 – Contributions volontaires en nature</t>
  </si>
  <si>
    <t>Secours en nature</t>
  </si>
  <si>
    <t>Bénévolat</t>
  </si>
  <si>
    <t>Mise à disposition gratuite de biens et de prestations</t>
  </si>
  <si>
    <t>Prestations en nature</t>
  </si>
  <si>
    <t>Personnel bénévole</t>
  </si>
  <si>
    <t>Dons en nature</t>
  </si>
  <si>
    <t>TOTAL DES CHARGES</t>
  </si>
  <si>
    <t>TOTAL DES PRODUITS</t>
  </si>
  <si>
    <t>Formuler un objectif général/principal</t>
  </si>
  <si>
    <t>Plafonnement de la demande à hauteur de 80% du montant du projet  :</t>
  </si>
  <si>
    <t xml:space="preserve">Objectif général : </t>
  </si>
  <si>
    <t>OBJECTIFS</t>
  </si>
  <si>
    <t>Moyens utilisés</t>
  </si>
  <si>
    <t>Indicateurs d'évaluation</t>
  </si>
  <si>
    <t>A remplir lors de la présentation du projet et la demande financement</t>
  </si>
  <si>
    <t>Objectif spécifique ou opérationnel 3</t>
  </si>
  <si>
    <t>Objectif spécifique ou opérationnel 4</t>
  </si>
  <si>
    <t>Objectif spécifique ou opérationnel 5</t>
  </si>
  <si>
    <t>Objectif spécifique ou opérationnel 6</t>
  </si>
  <si>
    <t>Objectif spécifique ou opérationnel 2</t>
  </si>
  <si>
    <t>Objectif spécifique ou opérationnel 1</t>
  </si>
  <si>
    <t>Insérer des lignes si besoin</t>
  </si>
  <si>
    <t>Communes concernées (en MAJUSCULES avec tirets)</t>
  </si>
  <si>
    <t>Votre projet comporte-t-il plusieurs types d'actions (ex: conférence, ateliers, …) ?</t>
  </si>
  <si>
    <t>Si votre projet comporte plusieurs types d'actions (ex: conférence, ateliers, …), merci de dupliquer la feuille 2 afin d'en remplir une par action.</t>
  </si>
  <si>
    <t>Résultats attendus (quantitatifs et qualitatifs)</t>
  </si>
  <si>
    <t>Total du nombre de personne qui bénéficieront de l'action (prévisionnel)</t>
  </si>
  <si>
    <t>ex: Informer des bienfaits d'une alimentation équilibrée</t>
  </si>
  <si>
    <t>ex: Donner des conseils pratiques pour équilibrer son alimentation</t>
  </si>
  <si>
    <t>ex: Sensibiliser sur les signes à repérer (perte ou prise de poids)</t>
  </si>
  <si>
    <t>ex: Améliorer ou conforter les pratiques alimentaires des participants</t>
  </si>
  <si>
    <t>ex: 1 conférence théorique, 3 ateliers de mise en pratique puis 1 réunion d'échange à + 3mois pour retour d'expérience et partage de conseils.</t>
  </si>
  <si>
    <t>ex: Nbre de personnes déclarant avoir acquis de nouvelles connaissances</t>
  </si>
  <si>
    <t>ex: 1 intervenant qualifié (diététicien), supportde présentation, documents INPES, …</t>
  </si>
  <si>
    <t>ex: 3 ateliers de mise en pratique</t>
  </si>
  <si>
    <t>ex: 1 intervenant qualifié</t>
  </si>
  <si>
    <t>ex: 3 ateliers de mise en pratique et 1 réunion d'échange à +3 mois</t>
  </si>
  <si>
    <t>ex: Favoriser l'échange et le partage autour de l'alimentation</t>
  </si>
  <si>
    <t>ex: temps d'échange sur les idées reçues échange de recettes, …</t>
  </si>
  <si>
    <t>ex: Nbre de personnes déclarant avoir acquis de nouvelles connaissances ET Nbre de personnes satisfaites par l'accessibilité du contenu</t>
  </si>
  <si>
    <t>ex: Nbre de personnes ayant retenues l'information transmise …</t>
  </si>
  <si>
    <t>ex: Nbre de personnes ayant modifiées leur comportement alimentaire</t>
  </si>
  <si>
    <t>ex: Nbre de personnes satisfaites de la convivialité, de l'accueil, …</t>
  </si>
  <si>
    <t>Santé globale/ Bien vieillir Nutrition</t>
  </si>
  <si>
    <t>Santé globale/ Bien vieillir Mémoire</t>
  </si>
  <si>
    <t>Santé globale/ Bien vieillir Sommeil</t>
  </si>
  <si>
    <t>Santé globale/ Bien vieillir Activités physiques et atelier équilibre/prévention des chutes</t>
  </si>
  <si>
    <t>Santé globale/ Bien vieillir Bien-être et estime de soi</t>
  </si>
  <si>
    <t>Santé globale/ Bien vieillir Santé bucco-dentaire</t>
  </si>
  <si>
    <t>Santé globale/ Bien vieillir Prévention de la dépression/du risque suicidaire</t>
  </si>
  <si>
    <t>Santé globale/ Bien vieillir Autres actions</t>
  </si>
  <si>
    <t>Lien Social</t>
  </si>
  <si>
    <t>Habitat et cadre de vie</t>
  </si>
  <si>
    <t>Mobilité (dont sécurité routière)</t>
  </si>
  <si>
    <t>Accès aux droits</t>
  </si>
  <si>
    <t>Usage du numérique</t>
  </si>
  <si>
    <t>Préparation à la retraite</t>
  </si>
  <si>
    <t>Autres actions collectives de prévention</t>
  </si>
  <si>
    <t>Aides techniques : Amélioration de l'accès</t>
  </si>
  <si>
    <t>Aides techniques : Autres actions</t>
  </si>
  <si>
    <t>PUBLICS CIBLES</t>
  </si>
  <si>
    <t>OBJECTIFS ET INDICATEURS</t>
  </si>
  <si>
    <t>Département autres (précisez)</t>
  </si>
  <si>
    <t>Commune(s) (précisez)</t>
  </si>
  <si>
    <t>Zone(s) géographique(s) effectivement couverte(s) :</t>
  </si>
  <si>
    <t>Calendrier réalisé :</t>
  </si>
  <si>
    <t>Nombre d'hommes</t>
  </si>
  <si>
    <t xml:space="preserve">dont nombre de bénéficiaires APA : </t>
  </si>
  <si>
    <t>A remplir lors du bilan</t>
  </si>
  <si>
    <t>Type de partenaires informés</t>
  </si>
  <si>
    <t>Autres modalités de communication</t>
  </si>
  <si>
    <t>Comment les participants ont-ils eu connaissance de l'action ?</t>
  </si>
  <si>
    <t>Impact de l'action de prévention à + 3 mois</t>
  </si>
  <si>
    <t xml:space="preserve">Niveau de satisfaction ou d'acquisition de connaissance concernant : </t>
  </si>
  <si>
    <t>Le contenu, la clarté, …</t>
  </si>
  <si>
    <t>L'acquisition de connaissance / compétences</t>
  </si>
  <si>
    <t xml:space="preserve">Modification(s) de comportement </t>
  </si>
  <si>
    <t xml:space="preserve">L'écoute et le soutien moral, … </t>
  </si>
  <si>
    <t>La convivialité</t>
  </si>
  <si>
    <t>L'organisation</t>
  </si>
  <si>
    <t>Suite du parcours des participants</t>
  </si>
  <si>
    <t>Facteurs ayant facilité la mise en œuvre du projet</t>
  </si>
  <si>
    <t>Freins identifiés à la mise en œuvre du projet</t>
  </si>
  <si>
    <t>Pistes d'amélioration identifiées</t>
  </si>
  <si>
    <t>Nbre moyen de participant par séance :</t>
  </si>
  <si>
    <t>Nbre de participants à la dernière séance :</t>
  </si>
  <si>
    <t>ex : Promouvoir une alimentation équilibrée chez les seniors</t>
  </si>
  <si>
    <t>BILAN FINANCIER DU PROJET</t>
  </si>
  <si>
    <t>Montant en €</t>
  </si>
  <si>
    <t>Rémunérations intermédiaires et honoraires</t>
  </si>
  <si>
    <t>Remarques
/
Observations</t>
  </si>
  <si>
    <t>Responsable du projet (personne à contacter concernant les aspects opérationnels du projet le cas échéant)</t>
  </si>
  <si>
    <t>Acronyme (en cas d'intitulé supérieur à 25 caractères):</t>
  </si>
  <si>
    <t>Besoin identifié comme insuffisamment couvert ou pris en compte.</t>
  </si>
  <si>
    <t>Zone(s) géographique(s)</t>
  </si>
  <si>
    <t>couverte(s) :</t>
  </si>
  <si>
    <t>par SCOT</t>
  </si>
  <si>
    <t>par Communes</t>
  </si>
  <si>
    <t>Bresse Bourguignonne</t>
  </si>
  <si>
    <t>Chalonnais</t>
  </si>
  <si>
    <t>CU Le Creusot - Montceau</t>
  </si>
  <si>
    <t>Pays de l'Autunois Morvan</t>
  </si>
  <si>
    <t>Pays Charolais Brionnais</t>
  </si>
  <si>
    <t>Mâconnais Sud Bourgogne</t>
  </si>
  <si>
    <t>Saône-et-Loire</t>
  </si>
  <si>
    <t>Selon connaissance de l'information et/ou ciblage d'un public spécifique dans le cadre de l'action présentée.</t>
  </si>
  <si>
    <t>Modalités de repérage et de mobilisation des
bénéficiaires :</t>
  </si>
  <si>
    <t>Stratégie de communication retenue, adaptée à l'action et à la mobilisation des publics ciblés :</t>
  </si>
  <si>
    <t>Etat (précisez le(s) ministère(s) et/ou dispositif(s) sollicité(s))</t>
  </si>
  <si>
    <t>Précisez</t>
  </si>
  <si>
    <t>Description du projet :</t>
  </si>
  <si>
    <t>Objectif général</t>
  </si>
  <si>
    <t>SCOT</t>
  </si>
  <si>
    <t>Date(s) de démarrage du projet :</t>
  </si>
  <si>
    <t>Date(s) de clôture du projet 
(ou, le cas échéant, de l'exercice concerné par la demande) :</t>
  </si>
  <si>
    <t xml:space="preserve">Partenaires impliqués dans le projet :
</t>
  </si>
  <si>
    <t>Compétences et qualifiations</t>
  </si>
  <si>
    <t xml:space="preserve">Nbr bénéficiaires : </t>
  </si>
  <si>
    <t>GIR 1-4</t>
  </si>
  <si>
    <t>GIR 5-6 &amp; NG</t>
  </si>
  <si>
    <t>NC</t>
  </si>
  <si>
    <t>NOM DE LA STRUCTURE PORTEUSE:</t>
  </si>
  <si>
    <t>INTITULE DE L'ACTION:</t>
  </si>
  <si>
    <t xml:space="preserve">Thématique de l'action : </t>
  </si>
  <si>
    <t xml:space="preserve">Type d'action : </t>
  </si>
  <si>
    <t>Si autres, type d'action:</t>
  </si>
  <si>
    <t>Communes Concernées:</t>
  </si>
  <si>
    <t xml:space="preserve">Territoire concerné: </t>
  </si>
  <si>
    <t xml:space="preserve">BILAN DE L'ACTION </t>
  </si>
  <si>
    <t xml:space="preserve">Dossier Candidature </t>
  </si>
  <si>
    <t xml:space="preserve">Bilan au réel </t>
  </si>
  <si>
    <t>Objectifs de l'action</t>
  </si>
  <si>
    <t xml:space="preserve">Nombre d'actions </t>
  </si>
  <si>
    <t xml:space="preserve">Nombre de personnes de moins de 60 ans </t>
  </si>
  <si>
    <t xml:space="preserve">Nombre de personnes de 60 à 69 ans </t>
  </si>
  <si>
    <t xml:space="preserve">Nombre de personnes de 70 à 79 ans </t>
  </si>
  <si>
    <t xml:space="preserve">Nombre de personnes de 80 à 89 ans </t>
  </si>
  <si>
    <t xml:space="preserve">Nombre de personnes de plus de 90 ans </t>
  </si>
  <si>
    <t>Total</t>
  </si>
  <si>
    <t>Sexe</t>
  </si>
  <si>
    <t xml:space="preserve">Nombre de femmes </t>
  </si>
  <si>
    <t xml:space="preserve">Situation personnelle </t>
  </si>
  <si>
    <t>Nombre de personnes vivant en établissement pour personne âgée</t>
  </si>
  <si>
    <t xml:space="preserve">GIR </t>
  </si>
  <si>
    <t>Nombre de personnes en GIR 5 ou 6 et non Girés</t>
  </si>
  <si>
    <t xml:space="preserve">Mesure de l'acquisition des compétences et des connaissances </t>
  </si>
  <si>
    <t>Nombre de personnes dont les performances se sont améliorées entre le début et la fin de l'action :</t>
  </si>
  <si>
    <t>Nombre de personnes dont les performances ne se sont pas améliorées entre le début et la fin de l'action :</t>
  </si>
  <si>
    <t xml:space="preserve">Indicateurs de ressenti </t>
  </si>
  <si>
    <t xml:space="preserve">Mesure du ressenti </t>
  </si>
  <si>
    <t>Indicateurs de changement d'habitude</t>
  </si>
  <si>
    <t>Nombre de personnes en Gir 1 à 4</t>
  </si>
  <si>
    <t xml:space="preserve">Nombre de personnes ne déclarant pas ressentir d'amélioration au niveau du bien-être, de l'estime de soi et/ou de la satisfaction entre le début et la fin de l'action </t>
  </si>
  <si>
    <t xml:space="preserve">Nombre de personnes déclarant ressentir une amélioration au niveau du bien-être, de l'estime de soi et/ou de la satisfaction entre le début et la fin de l'action </t>
  </si>
  <si>
    <t xml:space="preserve">Mesure des performances (activité physique, mémoire) </t>
  </si>
  <si>
    <t>Nombre de personnes dont les connaissances ou les compétences (mesure, score d'évaluation) se sont améliorées entre le début et la fin de l'action :</t>
  </si>
  <si>
    <t>Nombre de personnes dont les connaissances ou les compétences (mesure, score d'évaluation) ne se sont pas améliorées entre le début et la fin de l'action :</t>
  </si>
  <si>
    <t>Remarque(s)</t>
  </si>
  <si>
    <t>Modifications par rapport au déploiement initialement prévu:</t>
  </si>
  <si>
    <t>Autre(s) observation(s) :</t>
  </si>
  <si>
    <t>ex: Transmettre des connaissances sur l'équilibre alimentaire après 60 ans</t>
  </si>
  <si>
    <t>Evaluation sur les modalités de repérage d'orientation et de mobilisation des bénéficiaires :</t>
  </si>
  <si>
    <t>L'impact sur les capacités physiques (suite aux activités sportives)</t>
  </si>
  <si>
    <r>
      <rPr>
        <b/>
        <i/>
        <sz val="10"/>
        <color theme="1"/>
        <rFont val="Arial Narrow"/>
        <family val="2"/>
      </rPr>
      <t xml:space="preserve">A remplir lors du bilan
</t>
    </r>
    <r>
      <rPr>
        <sz val="10"/>
        <color theme="1"/>
        <rFont val="Arial Narrow"/>
        <family val="2"/>
      </rPr>
      <t>Prévoir un questionnaire pour recueillir l'avis des participants (ou des intervenants)</t>
    </r>
  </si>
  <si>
    <t>Nbre de participants à la 1ere séance (si plusieurs séances) :</t>
  </si>
  <si>
    <t>2/ Compléter impérativement la feuille 3 avec le budget prévisionnel de votre projet</t>
  </si>
  <si>
    <r>
      <t xml:space="preserve">2/ Compléter la feuille 5 avec le budget </t>
    </r>
    <r>
      <rPr>
        <b/>
        <u/>
        <sz val="11"/>
        <color theme="1"/>
        <rFont val="Arial Narrow"/>
        <family val="2"/>
      </rPr>
      <t>réalisé</t>
    </r>
    <r>
      <rPr>
        <b/>
        <sz val="11"/>
        <color theme="1"/>
        <rFont val="Arial Narrow"/>
        <family val="2"/>
      </rPr>
      <t xml:space="preserve"> de votre projet.</t>
    </r>
  </si>
  <si>
    <t>1/ Compléter la feuille "4_Fiche_bilan"</t>
  </si>
  <si>
    <r>
      <t xml:space="preserve">1/ Compléter les feuilles 1 "Fiche Projet"  et 2 "Objectifs et Indicateurs".
</t>
    </r>
    <r>
      <rPr>
        <sz val="11"/>
        <color rgb="FFFF0000"/>
        <rFont val="Arial Narrow"/>
        <family val="2"/>
      </rPr>
      <t>N'hésitez pas à</t>
    </r>
    <r>
      <rPr>
        <sz val="11"/>
        <rFont val="Arial Narrow"/>
        <family val="2"/>
      </rPr>
      <t xml:space="preserve"> </t>
    </r>
    <r>
      <rPr>
        <sz val="11"/>
        <color rgb="FFFF0000"/>
        <rFont val="Arial Narrow"/>
        <family val="2"/>
      </rPr>
      <t>consulter les éléments de la feuille "4_Fiche_bilan" à renseigner lors du bilan de l'action calibrer l'évaluation de votre projet.</t>
    </r>
  </si>
  <si>
    <r>
      <t xml:space="preserve">Participation demandée aux bénéficiaires ?
</t>
    </r>
    <r>
      <rPr>
        <b/>
        <i/>
        <sz val="11"/>
        <color theme="2" tint="-0.749992370372631"/>
        <rFont val="Arial Narrow"/>
        <family val="2"/>
      </rPr>
      <t>Si oui précisez le montant par bénéficiaire</t>
    </r>
  </si>
  <si>
    <t>Indicateurs d'acquisition de compétences et de connaissances et/ou de performance</t>
  </si>
  <si>
    <t>Nombre de bénéficiaires</t>
  </si>
  <si>
    <t>Nombre de personnes GIR non connus</t>
  </si>
  <si>
    <t>Commission des financeurs de la prévention de la perte d’autonomie (CFPPA) de Saône et Loire</t>
  </si>
  <si>
    <t>Appel à projets " Actions Collectives de Prévention" 2026</t>
  </si>
  <si>
    <t xml:space="preserve">Numéro RNA (Association) : </t>
  </si>
  <si>
    <r>
      <rPr>
        <b/>
        <u/>
        <sz val="11"/>
        <color theme="1"/>
        <rFont val="Arial Narrow"/>
        <family val="2"/>
      </rPr>
      <t>Description du projet :</t>
    </r>
    <r>
      <rPr>
        <b/>
        <sz val="11"/>
        <color theme="1"/>
        <rFont val="Arial Narrow"/>
        <family val="2"/>
      </rPr>
      <t xml:space="preserve">
</t>
    </r>
    <r>
      <rPr>
        <b/>
        <i/>
        <sz val="11"/>
        <color theme="2" tint="-0.749992370372631"/>
        <rFont val="Arial Narrow"/>
        <family val="2"/>
      </rPr>
      <t>Veuillez détailler et expliquer chacune des actions prévues dans le cadre du projet présenté, comment le projet répond aux besoins identifiés.</t>
    </r>
  </si>
  <si>
    <t>Nouveau projet :</t>
  </si>
  <si>
    <t>Nature des contrats (CDD ou CDI), nombre d'ETP pour la réalisation du projet</t>
  </si>
  <si>
    <t>Qualification et niveau RNCP</t>
  </si>
  <si>
    <r>
      <t xml:space="preserve">Coût précis des frais d'ingénierie prévus dans le projet
</t>
    </r>
    <r>
      <rPr>
        <b/>
        <i/>
        <sz val="11"/>
        <color theme="2" tint="-0.749992370372631"/>
        <rFont val="Arial Narrow"/>
        <family val="2"/>
      </rPr>
      <t>Précisez les actions retenues sous le terme d'ingénierie et le mode de calcul des frais.</t>
    </r>
    <r>
      <rPr>
        <b/>
        <sz val="11"/>
        <color theme="1"/>
        <rFont val="Arial Narrow"/>
        <family val="2"/>
      </rPr>
      <t xml:space="preserve">
Sont entendus comme frais d'ingénierie, les frais non directement imputables aux aspects opérationnels d'un projet : temps de conception, de rédaction, de rencontres partenaires, de mise au format du bilan, ...</t>
    </r>
  </si>
  <si>
    <t>Joindre impérativement l'avis de situation du repertoire SIRENE (site de l'INSEE)</t>
  </si>
  <si>
    <t>Représentant légal de la structure (destinataire des document administratifs : notifiaction, convention, avenant, ...le cas échéant)</t>
  </si>
  <si>
    <r>
      <rPr>
        <b/>
        <u/>
        <sz val="11"/>
        <color theme="1"/>
        <rFont val="Arial Narrow"/>
        <family val="2"/>
      </rPr>
      <t xml:space="preserve">Besoin identifié auquel le projet répond </t>
    </r>
    <r>
      <rPr>
        <b/>
        <sz val="11"/>
        <color theme="1"/>
        <rFont val="Arial Narrow"/>
        <family val="2"/>
      </rPr>
      <t xml:space="preserve">:
</t>
    </r>
    <r>
      <rPr>
        <b/>
        <i/>
        <sz val="11"/>
        <color theme="2" tint="-0.749992370372631"/>
        <rFont val="Arial Narrow"/>
        <family val="2"/>
      </rPr>
      <t>Précisez comment le besoin a été identifié, a évolué, et/ou ses modalités d'observation et la littérature associée.</t>
    </r>
  </si>
  <si>
    <t>Nombre de session et calendrier prévisionnel (date, lieux et volume horaire) :
Veuillez impérativement mentionner le volume des interventions prévus.</t>
  </si>
  <si>
    <t>Date de mise en œuvre opérationnelle du projet (démarrage pour les bénéficiaires) :</t>
  </si>
  <si>
    <t>Date de démarrage de l'évaluation si différente de la date de démarrage :</t>
  </si>
  <si>
    <t>Veuillez expliquer les raisons amenant à décaler la date d'évaluation :</t>
  </si>
  <si>
    <r>
      <rPr>
        <b/>
        <i/>
        <sz val="11"/>
        <color theme="2" tint="-0.499984740745262"/>
        <rFont val="Arial Narrow"/>
        <family val="2"/>
      </rPr>
      <t>Montant(s) obtenu(s) :</t>
    </r>
    <r>
      <rPr>
        <i/>
        <sz val="11"/>
        <color theme="2" tint="-0.499984740745262"/>
        <rFont val="Arial Narrow"/>
        <family val="2"/>
      </rPr>
      <t xml:space="preserve">
exemple 2024 :  XXXX €
2025 : XXXX €</t>
    </r>
  </si>
  <si>
    <t xml:space="preserve">Projet déjà financé dans le cadre
de la Commission : </t>
  </si>
  <si>
    <t>Montant demandé à la Commission :</t>
  </si>
  <si>
    <r>
      <t xml:space="preserve">Partenaires impliqués dans le projet </t>
    </r>
    <r>
      <rPr>
        <i/>
        <sz val="11"/>
        <color theme="1"/>
        <rFont val="Arial Narrow"/>
        <family val="2"/>
      </rPr>
      <t xml:space="preserve">(structures locales accueillant du public âgé de type CLIC, CCAS/CIAS, SAD…) </t>
    </r>
    <r>
      <rPr>
        <b/>
        <sz val="11"/>
        <color theme="1"/>
        <rFont val="Arial Narrow"/>
        <family val="2"/>
      </rPr>
      <t xml:space="preserve">
</t>
    </r>
    <r>
      <rPr>
        <b/>
        <sz val="11"/>
        <rFont val="Arial Narrow"/>
        <family val="2"/>
      </rPr>
      <t xml:space="preserve">Précisez, pour chaque partenaire impliqué, le niveau de partenariat </t>
    </r>
    <r>
      <rPr>
        <b/>
        <i/>
        <sz val="11"/>
        <color theme="2" tint="-0.749992370372631"/>
        <rFont val="Arial Narrow"/>
        <family val="2"/>
      </rPr>
      <t>(co-conception, prestataire, financeur, relais de diffusion et d'information, …)</t>
    </r>
    <r>
      <rPr>
        <b/>
        <sz val="11"/>
        <color theme="1"/>
        <rFont val="Arial Narrow"/>
        <family val="2"/>
      </rPr>
      <t>.
Si les partenaires interviennent sur des aspects opérationnels de l'action, veillez à ce que leurs qualifications soient mentionnées dans les cellules ci-dessus.</t>
    </r>
  </si>
  <si>
    <t>Pour rappel, le cofinancement du projet est obligatoire
à hauteur d'un minimum de 20% (co ou auto-financement).
Veuillez précisez les différents financeurs et le niveau de validation du financement (choix multiples)</t>
  </si>
  <si>
    <t>Financeur</t>
  </si>
  <si>
    <t>Niveau de validation</t>
  </si>
  <si>
    <t>Engagement écrit du financeur</t>
  </si>
  <si>
    <t>Engagement oral du financeur</t>
  </si>
  <si>
    <t>A solliciter auprès du financeur</t>
  </si>
  <si>
    <t>En instruction par le financeur (avec date de retour définie)</t>
  </si>
  <si>
    <t>En instruction par le financeur (sans date de retour définie)</t>
  </si>
  <si>
    <r>
      <t xml:space="preserve">Nombre de participants attendus :
</t>
    </r>
    <r>
      <rPr>
        <i/>
        <sz val="11"/>
        <color theme="1"/>
        <rFont val="Arial Narrow"/>
        <family val="2"/>
      </rPr>
      <t xml:space="preserve">Veuillez détailler le nombre attendu par action si plusieurs actions.
Veuillez détailler le nombre total et par an en cas de demande pluriannuelle. </t>
    </r>
  </si>
  <si>
    <t>A défaut du niveau de GIR, il peut être renseigné si le public ciblé béneficie ou non de l'Allocation personnalisée d'autonomie (APA).</t>
  </si>
  <si>
    <t>Action de prévention menée par un SAD</t>
  </si>
  <si>
    <t xml:space="preserve">Aide aux aidants/Formation destinées aux proches aidants </t>
  </si>
  <si>
    <t xml:space="preserve">Aide aux aidants/Informations et sensibilisation </t>
  </si>
  <si>
    <t>Aide aux aidants/Soutien psychosocial</t>
  </si>
  <si>
    <t>Aide aux aidants/Prévention santé</t>
  </si>
  <si>
    <t>Détaillez</t>
  </si>
  <si>
    <t>Thématique(s) complémentaire(s) le cas échéant :</t>
  </si>
  <si>
    <t>Nombre de personnes concernées. Veuillez préciser les raisons amenant à cibler ce public, non-éligible aux financements CFPPA.</t>
  </si>
  <si>
    <t>Tranches d'âge (HORS ACTIONS "AIDANTS")</t>
  </si>
  <si>
    <t>Données pour les actions "Aide aux aidants"</t>
  </si>
  <si>
    <r>
      <t xml:space="preserve">Données hors actions "Aide aux aidants" </t>
    </r>
    <r>
      <rPr>
        <i/>
        <sz val="12"/>
        <color theme="2" tint="-0.749992370372631"/>
        <rFont val="Arial Narrow"/>
        <family val="2"/>
      </rPr>
      <t>(pour les actions Aides aux aidants, se reporter directement aux cellules 100 à 115)</t>
    </r>
  </si>
  <si>
    <t>Tranches d'âge des aidants :</t>
  </si>
  <si>
    <t>Dont niveau de dépendance des personnes aidées :</t>
  </si>
  <si>
    <t>Tranches d'âge des personnes aidées :</t>
  </si>
  <si>
    <t>Décrivez la méthode utilisée pour concevoir et mettre en oeuvre l'action (modalités de repérage des besoins, modalités de travail, référentiels, outils de suivi utilisés, ...)</t>
  </si>
  <si>
    <t>Commission des financeurs (loi ASV)</t>
  </si>
  <si>
    <t>Conseil Départemental 71 (hors CFPPA)</t>
  </si>
  <si>
    <t>Commission des financeurs</t>
  </si>
  <si>
    <t xml:space="preserve">Pour répondre à l'appel à projet de la Commission des financeurs de Saône-et-Loire, vous devez : </t>
  </si>
  <si>
    <t xml:space="preserve">Pour rendre le bilan de votre projet à la Commission des financeurs de Saône-et-Loire, vous devez : </t>
  </si>
  <si>
    <r>
      <t xml:space="preserve">Objectif général </t>
    </r>
    <r>
      <rPr>
        <b/>
        <sz val="11"/>
        <rFont val="Arial Narrow"/>
        <family val="2"/>
      </rPr>
      <t>(à détailler dans l'onglet 2)</t>
    </r>
  </si>
  <si>
    <r>
      <rPr>
        <b/>
        <sz val="11"/>
        <color theme="1"/>
        <rFont val="Arial Narrow"/>
        <family val="2"/>
      </rPr>
      <t>Acronyme (15 caractères maximum):</t>
    </r>
    <r>
      <rPr>
        <sz val="11"/>
        <color theme="1"/>
        <rFont val="Arial Narrow"/>
        <family val="2"/>
      </rPr>
      <t xml:space="preserve">
L'acronyme doit permettre d'identifier spécifiquement le projet.
2 projets ne peuvent pas avoir le même acronyme.</t>
    </r>
  </si>
  <si>
    <r>
      <t xml:space="preserve">Zone(s) géographique(s) couverte(s) :
par SCOT (plusieurs sélections possibles)
</t>
    </r>
    <r>
      <rPr>
        <b/>
        <u/>
        <sz val="11"/>
        <color theme="1"/>
        <rFont val="Arial Narrow"/>
        <family val="2"/>
      </rPr>
      <t>et</t>
    </r>
    <r>
      <rPr>
        <b/>
        <sz val="11"/>
        <color theme="1"/>
        <rFont val="Arial Narrow"/>
        <family val="2"/>
      </rPr>
      <t xml:space="preserve">
par Communes</t>
    </r>
  </si>
  <si>
    <r>
      <rPr>
        <i/>
        <sz val="11"/>
        <rFont val="Arial Narrow"/>
        <family val="2"/>
      </rPr>
      <t>Si oui, lesquelles :</t>
    </r>
    <r>
      <rPr>
        <i/>
        <sz val="11"/>
        <color theme="0" tint="-0.499984740745262"/>
        <rFont val="Arial Narrow"/>
        <family val="2"/>
      </rPr>
      <t xml:space="preserve">
</t>
    </r>
  </si>
  <si>
    <t>EFFICIENCE DU  PROJET BUDGET</t>
  </si>
  <si>
    <t>Montant par bénéficiaire :</t>
  </si>
  <si>
    <t>EFFICIENCE DU  PROJET RESSOURCES HUMAINES</t>
  </si>
  <si>
    <t>Ressources humaines impliquées dans le projet: 
Précisez, pour chaque intervenant impliqué, la qualification en lien avec la prévention de l'autonomie et le niveau de reconnaissance (type RNCP).</t>
  </si>
  <si>
    <r>
      <t xml:space="preserve">Montant sur </t>
    </r>
    <r>
      <rPr>
        <b/>
        <u/>
        <sz val="11"/>
        <rFont val="Arial Narrow"/>
        <family val="2"/>
      </rPr>
      <t>2025</t>
    </r>
    <r>
      <rPr>
        <b/>
        <sz val="10"/>
        <rFont val="Arial Narrow"/>
        <family val="2"/>
      </rPr>
      <t xml:space="preserve"> ou </t>
    </r>
    <r>
      <rPr>
        <b/>
        <u/>
        <sz val="10"/>
        <rFont val="Arial Narrow"/>
        <family val="2"/>
      </rPr>
      <t xml:space="preserve">les </t>
    </r>
    <r>
      <rPr>
        <b/>
        <u/>
        <sz val="11"/>
        <rFont val="Arial Narrow"/>
        <family val="2"/>
      </rPr>
      <t>12 premiers mois</t>
    </r>
  </si>
  <si>
    <r>
      <t xml:space="preserve">Montant sur les </t>
    </r>
    <r>
      <rPr>
        <b/>
        <u/>
        <sz val="11"/>
        <rFont val="Arial Narrow"/>
        <family val="2"/>
      </rPr>
      <t>mois 13 à 24</t>
    </r>
    <r>
      <rPr>
        <b/>
        <sz val="10"/>
        <rFont val="Arial Narrow"/>
        <family val="2"/>
      </rPr>
      <t xml:space="preserve"> (si action pluriannuelle)</t>
    </r>
  </si>
  <si>
    <r>
      <t xml:space="preserve">Montant sur les </t>
    </r>
    <r>
      <rPr>
        <b/>
        <u/>
        <sz val="11"/>
        <rFont val="Arial Narrow"/>
        <family val="2"/>
      </rPr>
      <t>mois 25 à</t>
    </r>
    <r>
      <rPr>
        <b/>
        <u/>
        <sz val="10"/>
        <rFont val="Arial Narrow"/>
        <family val="2"/>
      </rPr>
      <t xml:space="preserve"> </t>
    </r>
    <r>
      <rPr>
        <b/>
        <u/>
        <sz val="11"/>
        <rFont val="Arial Narrow"/>
        <family val="2"/>
      </rPr>
      <t>36</t>
    </r>
    <r>
      <rPr>
        <b/>
        <sz val="10"/>
        <rFont val="Arial Narrow"/>
        <family val="2"/>
      </rPr>
      <t xml:space="preserve"> (si action pluriannuelle)</t>
    </r>
  </si>
  <si>
    <t>Nombre de bénéficiaires Aidants</t>
  </si>
  <si>
    <t>Nombre de bénéficiaires Aidés</t>
  </si>
  <si>
    <t>Nombre de personnes handicapées vieillissantes de 55 à 59 ans</t>
  </si>
  <si>
    <t xml:space="preserve">Nombre de personnes de 50 à 59 ans </t>
  </si>
  <si>
    <t>Mesure des changement d'habitude</t>
  </si>
  <si>
    <r>
      <rPr>
        <b/>
        <u/>
        <sz val="11"/>
        <color theme="1"/>
        <rFont val="Arial"/>
        <family val="2"/>
      </rPr>
      <t xml:space="preserve">Recommandations pour remplir ce bilan : </t>
    </r>
    <r>
      <rPr>
        <sz val="11"/>
        <color theme="1"/>
        <rFont val="Arial"/>
        <family val="2"/>
      </rPr>
      <t xml:space="preserve">
-  La partie Dossier candidature se remplit automatiquement pour les projets annuels ou pour la 1ère année des projets pluriannuels lors de la complitude de l'onglet "1_Fiche projet" : 
</t>
    </r>
    <r>
      <rPr>
        <b/>
        <sz val="11"/>
        <color rgb="FFFF0000"/>
        <rFont val="Arial"/>
        <family val="2"/>
      </rPr>
      <t>veuillez ne pas renseigner cette colonne.</t>
    </r>
    <r>
      <rPr>
        <sz val="11"/>
        <color theme="1"/>
        <rFont val="Arial"/>
        <family val="2"/>
      </rPr>
      <t xml:space="preserve">
- Si votre projet contient plusieurs actions (cf convention), veuillez dupliquer les onglets "4_Fiche_bilan" et "5_BudgetRéalisé" </t>
    </r>
    <r>
      <rPr>
        <b/>
        <u/>
        <sz val="11"/>
        <color theme="1"/>
        <rFont val="Arial"/>
        <family val="2"/>
      </rPr>
      <t xml:space="preserve">pour chaque action.
</t>
    </r>
    <r>
      <rPr>
        <sz val="11"/>
        <color theme="1"/>
        <rFont val="Arial"/>
        <family val="2"/>
      </rPr>
      <t xml:space="preserve">
- Toutes les cases "indicateurs" doivent être complétés </t>
    </r>
    <r>
      <rPr>
        <b/>
        <u/>
        <sz val="11"/>
        <color theme="1"/>
        <rFont val="Arial"/>
        <family val="2"/>
      </rPr>
      <t>conformément à la convention</t>
    </r>
    <r>
      <rPr>
        <sz val="11"/>
        <color theme="1"/>
        <rFont val="Arial"/>
        <family val="2"/>
      </rPr>
      <t xml:space="preserve"> et aux attentes de la Caisse Nationale de Solidarité pour l'Autonomie.
- Pour les projets pluriannuels, veuillez dupliquer les onglets "4_fiche_bilan" et "5_BudgetRéalisé" </t>
    </r>
    <r>
      <rPr>
        <b/>
        <u/>
        <sz val="11"/>
        <color theme="1"/>
        <rFont val="Arial"/>
        <family val="2"/>
      </rPr>
      <t>pour chaque action et par année.</t>
    </r>
  </si>
  <si>
    <t>Sélectionnez via l'icône à droite en sélectionnant la cellule</t>
  </si>
  <si>
    <t>Plafonnement de la demande à hauteur de 80% du montant du projet (calcul automatique) :</t>
  </si>
  <si>
    <r>
      <t>Indicateurs de mobilisation - Données</t>
    </r>
    <r>
      <rPr>
        <b/>
        <sz val="11"/>
        <color theme="0"/>
        <rFont val="Arial"/>
        <family val="2"/>
      </rPr>
      <t xml:space="preserve"> </t>
    </r>
    <r>
      <rPr>
        <b/>
        <u/>
        <sz val="11"/>
        <color theme="0"/>
        <rFont val="Arial"/>
        <family val="2"/>
      </rPr>
      <t>pour les actions</t>
    </r>
    <r>
      <rPr>
        <b/>
        <sz val="11"/>
        <color theme="0"/>
        <rFont val="Arial"/>
        <family val="2"/>
      </rPr>
      <t xml:space="preserve"> "Aide aux aidants"</t>
    </r>
  </si>
  <si>
    <r>
      <t>Indicateurs de mobilisation -</t>
    </r>
    <r>
      <rPr>
        <b/>
        <sz val="11"/>
        <color theme="0"/>
        <rFont val="Arial"/>
        <family val="2"/>
      </rPr>
      <t xml:space="preserve"> </t>
    </r>
    <r>
      <rPr>
        <b/>
        <sz val="10"/>
        <color theme="0"/>
        <rFont val="Arial"/>
        <family val="2"/>
      </rPr>
      <t>Données</t>
    </r>
    <r>
      <rPr>
        <b/>
        <sz val="11"/>
        <color theme="0"/>
        <rFont val="Arial"/>
        <family val="2"/>
      </rPr>
      <t xml:space="preserve"> </t>
    </r>
    <r>
      <rPr>
        <b/>
        <u/>
        <sz val="11"/>
        <color theme="0"/>
        <rFont val="Arial"/>
        <family val="2"/>
      </rPr>
      <t>hors actions</t>
    </r>
    <r>
      <rPr>
        <b/>
        <sz val="11"/>
        <color theme="0"/>
        <rFont val="Arial"/>
        <family val="2"/>
      </rPr>
      <t xml:space="preserve"> "Aide aux aidants"</t>
    </r>
  </si>
  <si>
    <t>Nombre de personnes en Gir 1 à 4 ou nombre de personnes bénéficiaires APA</t>
  </si>
  <si>
    <t>Nombre d'hommes :</t>
  </si>
  <si>
    <t>Nombre de femmes :</t>
  </si>
  <si>
    <t>Nombre d'aidés vivant en établissement pour personne âgée</t>
  </si>
  <si>
    <t xml:space="preserve">Nombre de personnes de 26 à 49 ans </t>
  </si>
  <si>
    <t xml:space="preserve">Nombre de personnes de moins de 26 ans </t>
  </si>
  <si>
    <t>Nombre de personnes qui ont changé leurs habitudes et comportements dans les 3 mois qui suivent la fin de l'action :</t>
  </si>
  <si>
    <t>Nombre de personne ayant intégré certains changements dans leur quotidien suite à l'action de prévention / ou prolongement de la plus-value de l'action</t>
  </si>
  <si>
    <t>Nombre de personnes souhaitant s'inscrire à une activité similaire, club, ...</t>
  </si>
  <si>
    <t>Nombre de personnes orientées vers un professionnel (MLA, assistante sociale, médecin, service d'aide à domicile, …)</t>
  </si>
  <si>
    <t>Nombre de partenaires auprès desquels le porteur a communiqué</t>
  </si>
  <si>
    <r>
      <rPr>
        <b/>
        <u/>
        <sz val="12"/>
        <color theme="1"/>
        <rFont val="Arial Narrow"/>
        <family val="2"/>
      </rPr>
      <t xml:space="preserve">Recommandations pour remplir ce bilan : </t>
    </r>
    <r>
      <rPr>
        <sz val="12"/>
        <color theme="1"/>
        <rFont val="Arial Narrow"/>
        <family val="2"/>
      </rPr>
      <t xml:space="preserve">
- Pour rappel, la CFPPA se positionne à hauteur maximum de 80 % du budget réel.
- Veuillez valoriser la subvention de la CFPPA attribuée dans sa globalité (</t>
    </r>
    <r>
      <rPr>
        <b/>
        <u/>
        <sz val="12"/>
        <color theme="1"/>
        <rFont val="Arial Narrow"/>
        <family val="2"/>
      </rPr>
      <t>acompte, solde et éventuellement indexation sur l'inflation</t>
    </r>
    <r>
      <rPr>
        <sz val="12"/>
        <color theme="1"/>
        <rFont val="Arial Narrow"/>
        <family val="2"/>
      </rPr>
      <t>). Si il y a un delta entre les produits et les charges, veuillez bien préciser dans ce bilan les raisons de cet écart.
- Certaines cases contiennent déjà une formule de calcul, nous vous demandons de veillez à leur cohérence.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</si>
</sst>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sz val="11"/>
      <color rgb="FFFF0000"/>
      <name val="Calibri"/>
      <family val="2"/>
      <scheme val="minor"/>
    </font>
    <font>
      <b/>
      <sz val="11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6"/>
      <color theme="0"/>
      <name val="Arial Narrow"/>
      <family val="2"/>
    </font>
    <font>
      <b/>
      <sz val="8"/>
      <color theme="1"/>
      <name val="Arial Narrow"/>
      <family val="2"/>
    </font>
    <font>
      <i/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name val="Arial Narrow"/>
      <family val="2"/>
    </font>
    <font>
      <i/>
      <sz val="11"/>
      <color theme="2" tint="-0.499984740745262"/>
      <name val="Arial Narrow"/>
      <family val="2"/>
    </font>
    <font>
      <i/>
      <sz val="11"/>
      <color theme="0" tint="-0.499984740745262"/>
      <name val="Arial Narrow"/>
      <family val="2"/>
    </font>
    <font>
      <sz val="11"/>
      <name val="Arial Narrow"/>
      <family val="2"/>
    </font>
    <font>
      <b/>
      <i/>
      <u/>
      <sz val="11"/>
      <color theme="1"/>
      <name val="Arial Narrow"/>
      <family val="2"/>
    </font>
    <font>
      <i/>
      <u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i/>
      <sz val="9"/>
      <color theme="0" tint="-0.34998626667073579"/>
      <name val="Arial Narrow"/>
      <family val="2"/>
    </font>
    <font>
      <i/>
      <sz val="11"/>
      <color theme="0" tint="-0.34998626667073579"/>
      <name val="Arial Narrow"/>
      <family val="2"/>
    </font>
    <font>
      <sz val="10"/>
      <color theme="1"/>
      <name val="Arial Narrow"/>
      <family val="2"/>
    </font>
    <font>
      <i/>
      <sz val="10"/>
      <color theme="0" tint="-0.499984740745262"/>
      <name val="Arial Narrow"/>
      <family val="2"/>
    </font>
    <font>
      <i/>
      <sz val="10"/>
      <color theme="0" tint="-0.34998626667073579"/>
      <name val="Arial Narrow"/>
      <family val="2"/>
    </font>
    <font>
      <b/>
      <sz val="10"/>
      <color theme="0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Arial Narrow"/>
      <family val="2"/>
    </font>
    <font>
      <b/>
      <sz val="18"/>
      <color theme="1"/>
      <name val="Arial Narrow"/>
      <family val="2"/>
    </font>
    <font>
      <b/>
      <i/>
      <sz val="11"/>
      <color rgb="FFFF0000"/>
      <name val="Arial Narrow"/>
      <family val="2"/>
    </font>
    <font>
      <b/>
      <i/>
      <sz val="11"/>
      <color theme="2" tint="-0.499984740745262"/>
      <name val="Arial Narrow"/>
      <family val="2"/>
    </font>
    <font>
      <b/>
      <u/>
      <sz val="10"/>
      <color theme="0"/>
      <name val="Arial Narrow"/>
      <family val="2"/>
    </font>
    <font>
      <b/>
      <i/>
      <sz val="10"/>
      <color theme="1" tint="0.34998626667073579"/>
      <name val="Arial Narrow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color theme="1"/>
      <name val="Arial Narrow"/>
      <family val="2"/>
    </font>
    <font>
      <sz val="11"/>
      <color rgb="FFFF0000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i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i/>
      <sz val="9"/>
      <color theme="1"/>
      <name val="Calibri"/>
      <family val="2"/>
      <scheme val="minor"/>
    </font>
    <font>
      <b/>
      <i/>
      <sz val="10"/>
      <color theme="1"/>
      <name val="Arial Narrow"/>
      <family val="2"/>
    </font>
    <font>
      <i/>
      <sz val="10"/>
      <color theme="1" tint="0.249977111117893"/>
      <name val="Arial Narrow"/>
      <family val="2"/>
    </font>
    <font>
      <i/>
      <sz val="10"/>
      <color theme="1" tint="0.249977111117893"/>
      <name val="Calibri"/>
      <family val="2"/>
      <scheme val="minor"/>
    </font>
    <font>
      <b/>
      <i/>
      <sz val="11"/>
      <color theme="2" tint="-0.749992370372631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Calibri"/>
      <family val="2"/>
      <scheme val="minor"/>
    </font>
    <font>
      <b/>
      <sz val="12"/>
      <color rgb="FFFF0000"/>
      <name val="Arial Narrow"/>
      <family val="2"/>
    </font>
    <font>
      <b/>
      <sz val="12"/>
      <color theme="1"/>
      <name val="Arial Narrow"/>
      <family val="2"/>
    </font>
    <font>
      <i/>
      <sz val="12"/>
      <color theme="2" tint="-0.749992370372631"/>
      <name val="Arial Narrow"/>
      <family val="2"/>
    </font>
    <font>
      <b/>
      <sz val="18"/>
      <name val="Arial Narrow"/>
      <family val="2"/>
    </font>
    <font>
      <b/>
      <u/>
      <sz val="11"/>
      <name val="Arial Narrow"/>
      <family val="2"/>
    </font>
    <font>
      <b/>
      <sz val="12"/>
      <name val="Arial Narrow"/>
      <family val="2"/>
    </font>
    <font>
      <b/>
      <sz val="16"/>
      <name val="Arial Narrow"/>
      <family val="2"/>
    </font>
    <font>
      <b/>
      <u/>
      <sz val="10"/>
      <name val="Arial Narrow"/>
      <family val="2"/>
    </font>
    <font>
      <b/>
      <sz val="11"/>
      <name val="Arial"/>
      <family val="2"/>
    </font>
    <font>
      <b/>
      <u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0"/>
      <name val="Arial"/>
      <family val="2"/>
    </font>
    <font>
      <b/>
      <u/>
      <sz val="11"/>
      <color theme="0"/>
      <name val="Arial"/>
      <family val="2"/>
    </font>
    <font>
      <sz val="12"/>
      <color theme="1"/>
      <name val="Arial Narrow"/>
      <family val="2"/>
    </font>
    <font>
      <b/>
      <u/>
      <sz val="12"/>
      <color theme="1"/>
      <name val="Arial Narrow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50E67"/>
        <bgColor indexed="64"/>
      </patternFill>
    </fill>
    <fill>
      <patternFill patternType="solid">
        <fgColor rgb="FFAFE8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B87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0C1"/>
        <bgColor indexed="64"/>
      </patternFill>
    </fill>
  </fills>
  <borders count="10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rgb="FFB50E67"/>
      </top>
      <bottom/>
      <diagonal/>
    </border>
    <border>
      <left/>
      <right/>
      <top style="thin">
        <color indexed="64"/>
      </top>
      <bottom/>
      <diagonal/>
    </border>
    <border>
      <left style="thick">
        <color rgb="FFB50E67"/>
      </left>
      <right style="thick">
        <color rgb="FFB50E67"/>
      </right>
      <top style="thick">
        <color rgb="FFB50E67"/>
      </top>
      <bottom style="thick">
        <color rgb="FFB50E67"/>
      </bottom>
      <diagonal/>
    </border>
    <border>
      <left style="thick">
        <color rgb="FFB50E67"/>
      </left>
      <right style="thick">
        <color rgb="FFB50E67"/>
      </right>
      <top style="thick">
        <color rgb="FFB50E67"/>
      </top>
      <bottom style="thin">
        <color indexed="64"/>
      </bottom>
      <diagonal/>
    </border>
    <border>
      <left style="thick">
        <color rgb="FFB50E67"/>
      </left>
      <right style="thick">
        <color rgb="FFB50E67"/>
      </right>
      <top style="thin">
        <color indexed="64"/>
      </top>
      <bottom style="thin">
        <color indexed="64"/>
      </bottom>
      <diagonal/>
    </border>
    <border>
      <left style="thick">
        <color rgb="FFB50E67"/>
      </left>
      <right style="thick">
        <color rgb="FFB50E67"/>
      </right>
      <top style="thin">
        <color indexed="64"/>
      </top>
      <bottom style="thick">
        <color rgb="FFB50E67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B50E67"/>
      </left>
      <right style="thick">
        <color rgb="FFB50E67"/>
      </right>
      <top/>
      <bottom/>
      <diagonal/>
    </border>
    <border>
      <left style="thick">
        <color rgb="FFB50E67"/>
      </left>
      <right style="thick">
        <color rgb="FFB50E67"/>
      </right>
      <top style="thick">
        <color rgb="FFB50E67"/>
      </top>
      <bottom/>
      <diagonal/>
    </border>
    <border>
      <left style="thick">
        <color rgb="FFB50E67"/>
      </left>
      <right style="thick">
        <color rgb="FFB50E67"/>
      </right>
      <top style="thin">
        <color indexed="64"/>
      </top>
      <bottom/>
      <diagonal/>
    </border>
    <border>
      <left style="thick">
        <color rgb="FFB50E67"/>
      </left>
      <right style="thick">
        <color rgb="FFB50E67"/>
      </right>
      <top/>
      <bottom style="thin">
        <color indexed="64"/>
      </bottom>
      <diagonal/>
    </border>
    <border>
      <left style="thick">
        <color rgb="FFB50E67"/>
      </left>
      <right/>
      <top style="thick">
        <color rgb="FFB50E67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B50E67"/>
      </left>
      <right style="thick">
        <color rgb="FFB50E67"/>
      </right>
      <top/>
      <bottom style="thick">
        <color rgb="FFB50E67"/>
      </bottom>
      <diagonal/>
    </border>
    <border>
      <left/>
      <right style="thin">
        <color indexed="64"/>
      </right>
      <top/>
      <bottom/>
      <diagonal/>
    </border>
    <border>
      <left style="thin">
        <color rgb="FFB50E67"/>
      </left>
      <right style="thin">
        <color rgb="FFB50E67"/>
      </right>
      <top style="thin">
        <color rgb="FFB50E67"/>
      </top>
      <bottom style="thin">
        <color rgb="FFB50E67"/>
      </bottom>
      <diagonal/>
    </border>
    <border>
      <left style="thin">
        <color rgb="FFB50E67"/>
      </left>
      <right style="thick">
        <color rgb="FFB50E67"/>
      </right>
      <top style="thin">
        <color rgb="FFB50E67"/>
      </top>
      <bottom style="thin">
        <color rgb="FFB50E67"/>
      </bottom>
      <diagonal/>
    </border>
    <border>
      <left style="thin">
        <color rgb="FFB50E67"/>
      </left>
      <right style="thick">
        <color rgb="FFB50E67"/>
      </right>
      <top style="thin">
        <color rgb="FFB50E67"/>
      </top>
      <bottom style="thick">
        <color rgb="FFB50E67"/>
      </bottom>
      <diagonal/>
    </border>
    <border>
      <left style="thin">
        <color rgb="FFB50E67"/>
      </left>
      <right style="thin">
        <color rgb="FFB50E67"/>
      </right>
      <top style="thin">
        <color rgb="FFB50E67"/>
      </top>
      <bottom style="thick">
        <color rgb="FFB50E67"/>
      </bottom>
      <diagonal/>
    </border>
    <border>
      <left/>
      <right style="thick">
        <color rgb="FFB50E67"/>
      </right>
      <top style="thin">
        <color rgb="FFB50E67"/>
      </top>
      <bottom style="thin">
        <color rgb="FFB50E67"/>
      </bottom>
      <diagonal/>
    </border>
    <border>
      <left/>
      <right style="thin">
        <color rgb="FFB50E67"/>
      </right>
      <top style="thin">
        <color rgb="FFB50E67"/>
      </top>
      <bottom style="thin">
        <color rgb="FFB50E67"/>
      </bottom>
      <diagonal/>
    </border>
    <border>
      <left/>
      <right style="thick">
        <color rgb="FFB50E67"/>
      </right>
      <top style="thin">
        <color rgb="FFB50E67"/>
      </top>
      <bottom style="thick">
        <color rgb="FFB50E67"/>
      </bottom>
      <diagonal/>
    </border>
    <border>
      <left style="thick">
        <color rgb="FFB50E67"/>
      </left>
      <right style="thick">
        <color rgb="FFB50E67"/>
      </right>
      <top style="thin">
        <color rgb="FFB50E67"/>
      </top>
      <bottom style="thick">
        <color rgb="FFB50E67"/>
      </bottom>
      <diagonal/>
    </border>
    <border>
      <left/>
      <right style="thin">
        <color rgb="FFB50E67"/>
      </right>
      <top/>
      <bottom style="thin">
        <color rgb="FFB50E67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rgb="FF401D06"/>
      </left>
      <right style="thick">
        <color rgb="FF401D06"/>
      </right>
      <top style="thick">
        <color rgb="FF401D06"/>
      </top>
      <bottom style="thick">
        <color rgb="FF401D06"/>
      </bottom>
      <diagonal/>
    </border>
    <border>
      <left style="thick">
        <color rgb="FF401D06"/>
      </left>
      <right/>
      <top style="thick">
        <color rgb="FF401D06"/>
      </top>
      <bottom/>
      <diagonal/>
    </border>
    <border>
      <left/>
      <right/>
      <top style="thick">
        <color rgb="FF401D06"/>
      </top>
      <bottom/>
      <diagonal/>
    </border>
    <border>
      <left/>
      <right style="thick">
        <color rgb="FF401D06"/>
      </right>
      <top style="thick">
        <color rgb="FF401D06"/>
      </top>
      <bottom/>
      <diagonal/>
    </border>
    <border>
      <left style="thick">
        <color rgb="FF401D06"/>
      </left>
      <right/>
      <top/>
      <bottom/>
      <diagonal/>
    </border>
    <border>
      <left/>
      <right style="thick">
        <color rgb="FF401D06"/>
      </right>
      <top/>
      <bottom/>
      <diagonal/>
    </border>
    <border>
      <left style="thick">
        <color rgb="FF401D06"/>
      </left>
      <right/>
      <top/>
      <bottom style="thick">
        <color rgb="FF401D06"/>
      </bottom>
      <diagonal/>
    </border>
    <border>
      <left/>
      <right/>
      <top/>
      <bottom style="thick">
        <color rgb="FF401D06"/>
      </bottom>
      <diagonal/>
    </border>
    <border>
      <left/>
      <right style="thick">
        <color rgb="FF401D06"/>
      </right>
      <top/>
      <bottom style="thick">
        <color rgb="FF401D06"/>
      </bottom>
      <diagonal/>
    </border>
    <border>
      <left style="thick">
        <color rgb="FF401D06"/>
      </left>
      <right/>
      <top style="thick">
        <color rgb="FF401D06"/>
      </top>
      <bottom style="thick">
        <color rgb="FF401D06"/>
      </bottom>
      <diagonal/>
    </border>
    <border>
      <left/>
      <right/>
      <top style="thick">
        <color rgb="FF401D06"/>
      </top>
      <bottom style="thick">
        <color rgb="FF401D06"/>
      </bottom>
      <diagonal/>
    </border>
    <border>
      <left/>
      <right style="thick">
        <color rgb="FF401D06"/>
      </right>
      <top style="thick">
        <color rgb="FF401D06"/>
      </top>
      <bottom style="thick">
        <color rgb="FF401D06"/>
      </bottom>
      <diagonal/>
    </border>
    <border>
      <left style="thick">
        <color rgb="FF401D06"/>
      </left>
      <right style="thick">
        <color rgb="FF401D06"/>
      </right>
      <top style="thick">
        <color rgb="FF401D06"/>
      </top>
      <bottom style="thin">
        <color indexed="64"/>
      </bottom>
      <diagonal/>
    </border>
    <border>
      <left style="thick">
        <color rgb="FF401D06"/>
      </left>
      <right style="thick">
        <color rgb="FF401D06"/>
      </right>
      <top style="thin">
        <color indexed="64"/>
      </top>
      <bottom style="thin">
        <color indexed="64"/>
      </bottom>
      <diagonal/>
    </border>
    <border>
      <left style="thick">
        <color rgb="FF401D06"/>
      </left>
      <right style="thick">
        <color rgb="FF401D06"/>
      </right>
      <top style="thin">
        <color indexed="64"/>
      </top>
      <bottom/>
      <diagonal/>
    </border>
    <border>
      <left/>
      <right/>
      <top style="thick">
        <color rgb="FF401D06"/>
      </top>
      <bottom style="thin">
        <color indexed="64"/>
      </bottom>
      <diagonal/>
    </border>
    <border>
      <left/>
      <right style="thick">
        <color rgb="FF401D06"/>
      </right>
      <top style="thick">
        <color rgb="FF401D06"/>
      </top>
      <bottom style="thin">
        <color indexed="64"/>
      </bottom>
      <diagonal/>
    </border>
    <border>
      <left/>
      <right style="thick">
        <color rgb="FF401D06"/>
      </right>
      <top style="thin">
        <color indexed="64"/>
      </top>
      <bottom style="thin">
        <color indexed="64"/>
      </bottom>
      <diagonal/>
    </border>
    <border>
      <left/>
      <right style="thick">
        <color rgb="FF401D06"/>
      </right>
      <top style="thin">
        <color indexed="64"/>
      </top>
      <bottom/>
      <diagonal/>
    </border>
    <border>
      <left style="thick">
        <color rgb="FF401D06"/>
      </left>
      <right/>
      <top style="thick">
        <color rgb="FF401D06"/>
      </top>
      <bottom style="thin">
        <color indexed="64"/>
      </bottom>
      <diagonal/>
    </border>
    <border>
      <left style="thick">
        <color rgb="FF401D06"/>
      </left>
      <right style="thick">
        <color rgb="FF401D06"/>
      </right>
      <top style="thick">
        <color rgb="FF401D06"/>
      </top>
      <bottom/>
      <diagonal/>
    </border>
    <border>
      <left style="thick">
        <color rgb="FF401D06"/>
      </left>
      <right style="thick">
        <color rgb="FF401D06"/>
      </right>
      <top style="thin">
        <color indexed="64"/>
      </top>
      <bottom style="thick">
        <color rgb="FF401D06"/>
      </bottom>
      <diagonal/>
    </border>
    <border>
      <left style="thick">
        <color rgb="FF401D06"/>
      </left>
      <right style="thick">
        <color rgb="FF401D06"/>
      </right>
      <top/>
      <bottom style="thin">
        <color indexed="64"/>
      </bottom>
      <diagonal/>
    </border>
    <border>
      <left/>
      <right style="thin">
        <color indexed="64"/>
      </right>
      <top style="thick">
        <color rgb="FF401D06"/>
      </top>
      <bottom style="thin">
        <color indexed="64"/>
      </bottom>
      <diagonal/>
    </border>
    <border>
      <left style="thick">
        <color rgb="FF401D06"/>
      </left>
      <right style="thick">
        <color rgb="FF401D06"/>
      </right>
      <top/>
      <bottom style="thick">
        <color rgb="FF401D06"/>
      </bottom>
      <diagonal/>
    </border>
    <border>
      <left style="thin">
        <color indexed="64"/>
      </left>
      <right style="thick">
        <color rgb="FF401D06"/>
      </right>
      <top style="thick">
        <color rgb="FF401D06"/>
      </top>
      <bottom style="thin">
        <color indexed="64"/>
      </bottom>
      <diagonal/>
    </border>
    <border>
      <left style="thick">
        <color rgb="FF401D06"/>
      </left>
      <right style="thick">
        <color rgb="FF401D06"/>
      </right>
      <top/>
      <bottom/>
      <diagonal/>
    </border>
    <border>
      <left style="thin">
        <color indexed="64"/>
      </left>
      <right style="thick">
        <color rgb="FF401D06"/>
      </right>
      <top/>
      <bottom/>
      <diagonal/>
    </border>
    <border>
      <left style="thin">
        <color indexed="64"/>
      </left>
      <right style="thick">
        <color rgb="FF401D06"/>
      </right>
      <top style="thin">
        <color indexed="64"/>
      </top>
      <bottom style="thin">
        <color indexed="64"/>
      </bottom>
      <diagonal/>
    </border>
    <border>
      <left/>
      <right style="thick">
        <color rgb="FF401D06"/>
      </right>
      <top/>
      <bottom style="thin">
        <color indexed="64"/>
      </bottom>
      <diagonal/>
    </border>
    <border>
      <left style="thick">
        <color rgb="FF401D06"/>
      </left>
      <right/>
      <top style="thin">
        <color indexed="64"/>
      </top>
      <bottom style="thick">
        <color rgb="FF401D06"/>
      </bottom>
      <diagonal/>
    </border>
    <border>
      <left/>
      <right style="thick">
        <color rgb="FF401D06"/>
      </right>
      <top style="thin">
        <color indexed="64"/>
      </top>
      <bottom style="thick">
        <color rgb="FF401D06"/>
      </bottom>
      <diagonal/>
    </border>
    <border>
      <left style="thin">
        <color indexed="64"/>
      </left>
      <right style="thick">
        <color rgb="FF401D06"/>
      </right>
      <top/>
      <bottom style="thin">
        <color indexed="64"/>
      </bottom>
      <diagonal/>
    </border>
    <border>
      <left style="thick">
        <color rgb="FF401D06"/>
      </left>
      <right style="thin">
        <color indexed="64"/>
      </right>
      <top style="thick">
        <color rgb="FF401D06"/>
      </top>
      <bottom style="thick">
        <color rgb="FF401D06"/>
      </bottom>
      <diagonal/>
    </border>
    <border>
      <left style="thick">
        <color rgb="FF401D06"/>
      </left>
      <right style="thin">
        <color indexed="64"/>
      </right>
      <top style="thick">
        <color rgb="FF401D06"/>
      </top>
      <bottom/>
      <diagonal/>
    </border>
    <border>
      <left style="thin">
        <color indexed="64"/>
      </left>
      <right style="thick">
        <color rgb="FF401D06"/>
      </right>
      <top style="thick">
        <color rgb="FF401D06"/>
      </top>
      <bottom/>
      <diagonal/>
    </border>
    <border>
      <left style="thin">
        <color indexed="64"/>
      </left>
      <right style="thick">
        <color rgb="FF401D06"/>
      </right>
      <top style="thin">
        <color indexed="64"/>
      </top>
      <bottom/>
      <diagonal/>
    </border>
    <border>
      <left style="thick">
        <color rgb="FF401D06"/>
      </left>
      <right style="thin">
        <color indexed="64"/>
      </right>
      <top style="thick">
        <color rgb="FF401D06"/>
      </top>
      <bottom style="thin">
        <color indexed="64"/>
      </bottom>
      <diagonal/>
    </border>
    <border>
      <left style="thick">
        <color rgb="FF401D06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401D06"/>
      </right>
      <top style="thin">
        <color indexed="64"/>
      </top>
      <bottom style="thick">
        <color rgb="FF401D06"/>
      </bottom>
      <diagonal/>
    </border>
    <border>
      <left style="thick">
        <color rgb="FF401D06"/>
      </left>
      <right/>
      <top style="thin">
        <color indexed="64"/>
      </top>
      <bottom/>
      <diagonal/>
    </border>
    <border>
      <left style="thick">
        <color indexed="64"/>
      </left>
      <right style="thick">
        <color rgb="FF401D06"/>
      </right>
      <top style="thin">
        <color indexed="64"/>
      </top>
      <bottom style="thin">
        <color indexed="64"/>
      </bottom>
      <diagonal/>
    </border>
    <border>
      <left style="thick">
        <color rgb="FF401D06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rgb="FF401D0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rgb="FF401D06"/>
      </bottom>
      <diagonal/>
    </border>
    <border>
      <left style="thick">
        <color rgb="FF401D06"/>
      </left>
      <right/>
      <top/>
      <bottom style="thin">
        <color indexed="64"/>
      </bottom>
      <diagonal/>
    </border>
    <border>
      <left style="thick">
        <color rgb="FF401D06"/>
      </left>
      <right style="thin">
        <color indexed="64"/>
      </right>
      <top style="thin">
        <color indexed="64"/>
      </top>
      <bottom style="thick">
        <color rgb="FF401D06"/>
      </bottom>
      <diagonal/>
    </border>
    <border>
      <left style="thick">
        <color rgb="FF401D06"/>
      </left>
      <right style="thin">
        <color indexed="64"/>
      </right>
      <top style="thin">
        <color indexed="64"/>
      </top>
      <bottom/>
      <diagonal/>
    </border>
    <border>
      <left style="thick">
        <color rgb="FF401D06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401D06"/>
      </right>
      <top style="thick">
        <color rgb="FF401D06"/>
      </top>
      <bottom style="thick">
        <color rgb="FF401D06"/>
      </bottom>
      <diagonal/>
    </border>
    <border>
      <left style="thick">
        <color rgb="FF401D06"/>
      </left>
      <right style="thin">
        <color indexed="64"/>
      </right>
      <top/>
      <bottom style="thick">
        <color rgb="FF401D06"/>
      </bottom>
      <diagonal/>
    </border>
    <border>
      <left style="thin">
        <color indexed="64"/>
      </left>
      <right style="thin">
        <color indexed="64"/>
      </right>
      <top style="thick">
        <color rgb="FF401D06"/>
      </top>
      <bottom style="thick">
        <color rgb="FF401D06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401D06"/>
      </bottom>
      <diagonal/>
    </border>
    <border>
      <left/>
      <right style="thin">
        <color indexed="64"/>
      </right>
      <top style="thick">
        <color rgb="FF401D06"/>
      </top>
      <bottom style="thick">
        <color rgb="FF401D06"/>
      </bottom>
      <diagonal/>
    </border>
    <border>
      <left style="thin">
        <color indexed="64"/>
      </left>
      <right/>
      <top style="thin">
        <color indexed="64"/>
      </top>
      <bottom style="thick">
        <color rgb="FF401D06"/>
      </bottom>
      <diagonal/>
    </border>
    <border>
      <left style="medium">
        <color indexed="64"/>
      </left>
      <right style="thick">
        <color rgb="FF401D06"/>
      </right>
      <top style="thick">
        <color rgb="FF401D06"/>
      </top>
      <bottom/>
      <diagonal/>
    </border>
    <border>
      <left style="thin">
        <color indexed="64"/>
      </left>
      <right style="thin">
        <color indexed="64"/>
      </right>
      <top style="thick">
        <color rgb="FF401D06"/>
      </top>
      <bottom style="thin">
        <color indexed="64"/>
      </bottom>
      <diagonal/>
    </border>
    <border>
      <left/>
      <right style="thin">
        <color indexed="64"/>
      </right>
      <top style="thick">
        <color rgb="FF401D06"/>
      </top>
      <bottom/>
      <diagonal/>
    </border>
    <border>
      <left style="thin">
        <color indexed="64"/>
      </left>
      <right style="thin">
        <color indexed="64"/>
      </right>
      <top style="thick">
        <color rgb="FF401D06"/>
      </top>
      <bottom/>
      <diagonal/>
    </border>
    <border>
      <left style="thick">
        <color rgb="FF401D06"/>
      </left>
      <right style="thick">
        <color rgb="FF401D06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401D0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7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0" fontId="3" fillId="0" borderId="0" xfId="0" applyFont="1"/>
    <xf numFmtId="0" fontId="0" fillId="0" borderId="2" xfId="0" applyBorder="1"/>
    <xf numFmtId="0" fontId="0" fillId="0" borderId="1" xfId="0" applyFill="1" applyBorder="1"/>
    <xf numFmtId="0" fontId="0" fillId="0" borderId="0" xfId="0" applyFill="1" applyBorder="1"/>
    <xf numFmtId="0" fontId="6" fillId="0" borderId="0" xfId="0" applyFont="1"/>
    <xf numFmtId="0" fontId="9" fillId="0" borderId="0" xfId="0" applyFont="1"/>
    <xf numFmtId="0" fontId="15" fillId="0" borderId="0" xfId="0" applyFont="1"/>
    <xf numFmtId="0" fontId="16" fillId="0" borderId="0" xfId="0" applyFont="1"/>
    <xf numFmtId="0" fontId="13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/>
    <xf numFmtId="0" fontId="6" fillId="0" borderId="0" xfId="0" applyFont="1" applyBorder="1"/>
    <xf numFmtId="0" fontId="10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Border="1"/>
    <xf numFmtId="0" fontId="8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 applyProtection="1">
      <alignment wrapText="1"/>
      <protection locked="0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6" fillId="0" borderId="3" xfId="0" applyFont="1" applyFill="1" applyBorder="1" applyAlignment="1">
      <alignment wrapText="1"/>
    </xf>
    <xf numFmtId="1" fontId="6" fillId="0" borderId="3" xfId="0" applyNumberFormat="1" applyFont="1" applyFill="1" applyBorder="1" applyAlignment="1" applyProtection="1">
      <alignment horizontal="left" vertical="center"/>
      <protection locked="0"/>
    </xf>
    <xf numFmtId="0" fontId="21" fillId="0" borderId="3" xfId="0" applyFont="1" applyFill="1" applyBorder="1" applyAlignment="1" applyProtection="1">
      <alignment vertical="center" wrapText="1"/>
      <protection locked="0"/>
    </xf>
    <xf numFmtId="0" fontId="22" fillId="0" borderId="1" xfId="0" applyFont="1" applyFill="1" applyBorder="1" applyAlignment="1" applyProtection="1">
      <alignment vertical="center" wrapText="1"/>
      <protection locked="0"/>
    </xf>
    <xf numFmtId="164" fontId="20" fillId="0" borderId="1" xfId="0" applyNumberFormat="1" applyFont="1" applyBorder="1" applyAlignment="1" applyProtection="1">
      <alignment vertical="center" wrapText="1"/>
      <protection locked="0"/>
    </xf>
    <xf numFmtId="164" fontId="24" fillId="0" borderId="1" xfId="0" applyNumberFormat="1" applyFont="1" applyFill="1" applyBorder="1" applyAlignment="1" applyProtection="1">
      <alignment vertical="center" wrapText="1"/>
      <protection locked="0"/>
    </xf>
    <xf numFmtId="164" fontId="20" fillId="2" borderId="1" xfId="0" applyNumberFormat="1" applyFont="1" applyFill="1" applyBorder="1" applyAlignment="1" applyProtection="1">
      <alignment vertical="center" wrapText="1"/>
      <protection locked="0"/>
    </xf>
    <xf numFmtId="164" fontId="24" fillId="2" borderId="1" xfId="0" applyNumberFormat="1" applyFont="1" applyFill="1" applyBorder="1" applyAlignment="1" applyProtection="1">
      <alignment vertical="center" wrapText="1"/>
      <protection locked="0"/>
    </xf>
    <xf numFmtId="0" fontId="26" fillId="0" borderId="0" xfId="0" applyFont="1" applyFill="1"/>
    <xf numFmtId="0" fontId="0" fillId="0" borderId="0" xfId="0" applyFill="1"/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Protection="1"/>
    <xf numFmtId="0" fontId="28" fillId="0" borderId="0" xfId="0" applyFont="1" applyFill="1" applyBorder="1" applyAlignment="1" applyProtection="1">
      <alignment horizontal="center" wrapText="1"/>
    </xf>
    <xf numFmtId="0" fontId="6" fillId="0" borderId="0" xfId="0" applyFont="1" applyBorder="1" applyProtection="1"/>
    <xf numFmtId="0" fontId="0" fillId="0" borderId="6" xfId="0" applyBorder="1" applyAlignment="1">
      <alignment horizontal="left" vertical="top"/>
    </xf>
    <xf numFmtId="0" fontId="24" fillId="6" borderId="10" xfId="0" applyFont="1" applyFill="1" applyBorder="1" applyAlignment="1">
      <alignment vertical="center"/>
    </xf>
    <xf numFmtId="0" fontId="24" fillId="6" borderId="16" xfId="0" applyFont="1" applyFill="1" applyBorder="1" applyAlignment="1">
      <alignment vertical="center" wrapText="1"/>
    </xf>
    <xf numFmtId="0" fontId="33" fillId="0" borderId="0" xfId="0" applyFont="1"/>
    <xf numFmtId="0" fontId="24" fillId="6" borderId="15" xfId="0" applyFont="1" applyFill="1" applyBorder="1" applyAlignment="1">
      <alignment vertical="center" wrapText="1"/>
    </xf>
    <xf numFmtId="0" fontId="24" fillId="6" borderId="10" xfId="0" applyFont="1" applyFill="1" applyBorder="1" applyAlignment="1">
      <alignment horizontal="left" vertical="center" wrapText="1"/>
    </xf>
    <xf numFmtId="0" fontId="24" fillId="6" borderId="14" xfId="0" applyFont="1" applyFill="1" applyBorder="1" applyAlignment="1">
      <alignment horizontal="left" vertical="center" wrapText="1"/>
    </xf>
    <xf numFmtId="0" fontId="24" fillId="6" borderId="12" xfId="0" applyFont="1" applyFill="1" applyBorder="1" applyAlignment="1">
      <alignment vertical="center" wrapText="1"/>
    </xf>
    <xf numFmtId="0" fontId="24" fillId="6" borderId="20" xfId="0" applyFont="1" applyFill="1" applyBorder="1" applyAlignment="1">
      <alignment vertical="center" wrapText="1"/>
    </xf>
    <xf numFmtId="0" fontId="31" fillId="5" borderId="9" xfId="0" applyFont="1" applyFill="1" applyBorder="1" applyAlignment="1">
      <alignment vertical="center" wrapText="1"/>
    </xf>
    <xf numFmtId="0" fontId="35" fillId="6" borderId="17" xfId="0" applyFont="1" applyFill="1" applyBorder="1" applyAlignment="1">
      <alignment vertical="center" wrapText="1"/>
    </xf>
    <xf numFmtId="0" fontId="35" fillId="6" borderId="11" xfId="0" applyFont="1" applyFill="1" applyBorder="1" applyAlignment="1">
      <alignment vertical="center" wrapText="1"/>
    </xf>
    <xf numFmtId="0" fontId="24" fillId="6" borderId="15" xfId="0" applyFont="1" applyFill="1" applyBorder="1" applyAlignment="1">
      <alignment vertical="center"/>
    </xf>
    <xf numFmtId="0" fontId="24" fillId="6" borderId="11" xfId="0" applyFont="1" applyFill="1" applyBorder="1" applyAlignment="1">
      <alignment vertical="center"/>
    </xf>
    <xf numFmtId="0" fontId="24" fillId="6" borderId="12" xfId="0" applyFont="1" applyFill="1" applyBorder="1" applyAlignment="1">
      <alignment vertical="top" wrapText="1"/>
    </xf>
    <xf numFmtId="0" fontId="24" fillId="6" borderId="9" xfId="0" applyFont="1" applyFill="1" applyBorder="1" applyAlignment="1">
      <alignment vertical="center" wrapText="1"/>
    </xf>
    <xf numFmtId="0" fontId="24" fillId="6" borderId="14" xfId="0" applyFont="1" applyFill="1" applyBorder="1" applyAlignment="1">
      <alignment vertical="center" wrapText="1"/>
    </xf>
    <xf numFmtId="0" fontId="24" fillId="6" borderId="18" xfId="0" applyFont="1" applyFill="1" applyBorder="1" applyAlignment="1">
      <alignment vertical="center"/>
    </xf>
    <xf numFmtId="0" fontId="24" fillId="6" borderId="7" xfId="0" applyFont="1" applyFill="1" applyBorder="1" applyAlignment="1">
      <alignment horizontal="center" vertical="center" wrapText="1"/>
    </xf>
    <xf numFmtId="0" fontId="34" fillId="0" borderId="22" xfId="0" applyFont="1" applyBorder="1" applyAlignment="1">
      <alignment wrapText="1"/>
    </xf>
    <xf numFmtId="0" fontId="24" fillId="6" borderId="15" xfId="0" applyFont="1" applyFill="1" applyBorder="1" applyAlignment="1">
      <alignment horizontal="center" vertical="center" wrapText="1"/>
    </xf>
    <xf numFmtId="0" fontId="34" fillId="0" borderId="23" xfId="0" applyFont="1" applyBorder="1" applyAlignment="1">
      <alignment wrapText="1"/>
    </xf>
    <xf numFmtId="0" fontId="34" fillId="0" borderId="25" xfId="0" applyFont="1" applyBorder="1" applyAlignment="1">
      <alignment wrapText="1"/>
    </xf>
    <xf numFmtId="0" fontId="34" fillId="0" borderId="24" xfId="0" applyFont="1" applyBorder="1" applyAlignment="1">
      <alignment wrapText="1"/>
    </xf>
    <xf numFmtId="0" fontId="0" fillId="0" borderId="23" xfId="0" applyBorder="1"/>
    <xf numFmtId="0" fontId="0" fillId="0" borderId="26" xfId="0" applyBorder="1"/>
    <xf numFmtId="0" fontId="0" fillId="0" borderId="27" xfId="0" applyBorder="1"/>
    <xf numFmtId="0" fontId="0" fillId="0" borderId="27" xfId="0" applyBorder="1" applyAlignment="1">
      <alignment wrapText="1"/>
    </xf>
    <xf numFmtId="1" fontId="0" fillId="0" borderId="26" xfId="0" applyNumberFormat="1" applyBorder="1"/>
    <xf numFmtId="0" fontId="0" fillId="0" borderId="28" xfId="0" applyBorder="1"/>
    <xf numFmtId="0" fontId="0" fillId="0" borderId="30" xfId="0" applyBorder="1"/>
    <xf numFmtId="0" fontId="0" fillId="0" borderId="29" xfId="0" applyBorder="1"/>
    <xf numFmtId="0" fontId="37" fillId="0" borderId="0" xfId="0" applyFont="1" applyProtection="1"/>
    <xf numFmtId="0" fontId="37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33" fillId="0" borderId="0" xfId="0" applyFont="1" applyFill="1" applyBorder="1" applyProtection="1">
      <protection locked="0"/>
    </xf>
    <xf numFmtId="0" fontId="33" fillId="0" borderId="0" xfId="0" applyFont="1" applyProtection="1">
      <protection locked="0"/>
    </xf>
    <xf numFmtId="0" fontId="44" fillId="0" borderId="0" xfId="0" applyFont="1" applyBorder="1" applyAlignment="1" applyProtection="1">
      <alignment wrapText="1"/>
    </xf>
    <xf numFmtId="0" fontId="44" fillId="0" borderId="0" xfId="0" applyFont="1" applyFill="1" applyBorder="1" applyProtection="1"/>
    <xf numFmtId="0" fontId="33" fillId="0" borderId="0" xfId="0" applyFont="1" applyBorder="1" applyProtection="1">
      <protection locked="0"/>
    </xf>
    <xf numFmtId="0" fontId="20" fillId="0" borderId="0" xfId="0" applyFont="1"/>
    <xf numFmtId="0" fontId="20" fillId="0" borderId="0" xfId="0" applyFont="1" applyFill="1" applyBorder="1"/>
    <xf numFmtId="0" fontId="20" fillId="0" borderId="0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/>
    <xf numFmtId="0" fontId="24" fillId="0" borderId="0" xfId="0" applyFont="1" applyFill="1" applyBorder="1" applyAlignment="1">
      <alignment vertical="top" wrapText="1"/>
    </xf>
    <xf numFmtId="164" fontId="20" fillId="0" borderId="3" xfId="0" applyNumberFormat="1" applyFont="1" applyBorder="1" applyAlignment="1" applyProtection="1">
      <alignment horizontal="right" vertical="center" wrapText="1"/>
      <protection locked="0"/>
    </xf>
    <xf numFmtId="164" fontId="24" fillId="3" borderId="3" xfId="0" applyNumberFormat="1" applyFont="1" applyFill="1" applyBorder="1" applyAlignment="1" applyProtection="1">
      <alignment horizontal="right" vertical="center" wrapText="1"/>
      <protection locked="0"/>
    </xf>
    <xf numFmtId="164" fontId="20" fillId="0" borderId="3" xfId="0" applyNumberFormat="1" applyFont="1" applyBorder="1" applyAlignment="1" applyProtection="1">
      <alignment vertical="center" wrapText="1"/>
      <protection locked="0"/>
    </xf>
    <xf numFmtId="164" fontId="20" fillId="2" borderId="3" xfId="0" applyNumberFormat="1" applyFont="1" applyFill="1" applyBorder="1" applyAlignment="1" applyProtection="1">
      <alignment vertical="center" wrapText="1"/>
      <protection locked="0"/>
    </xf>
    <xf numFmtId="164" fontId="24" fillId="2" borderId="3" xfId="0" applyNumberFormat="1" applyFont="1" applyFill="1" applyBorder="1" applyAlignment="1" applyProtection="1">
      <alignment vertical="center" wrapText="1"/>
      <protection locked="0"/>
    </xf>
    <xf numFmtId="164" fontId="24" fillId="0" borderId="3" xfId="0" applyNumberFormat="1" applyFont="1" applyFill="1" applyBorder="1" applyAlignment="1" applyProtection="1">
      <alignment vertical="center" wrapText="1"/>
      <protection locked="0"/>
    </xf>
    <xf numFmtId="0" fontId="6" fillId="2" borderId="0" xfId="0" applyFont="1" applyFill="1"/>
    <xf numFmtId="0" fontId="26" fillId="0" borderId="1" xfId="0" applyFont="1" applyBorder="1"/>
    <xf numFmtId="1" fontId="6" fillId="0" borderId="32" xfId="0" applyNumberFormat="1" applyFont="1" applyFill="1" applyBorder="1" applyAlignment="1" applyProtection="1">
      <alignment horizontal="left" vertical="center"/>
      <protection locked="0"/>
    </xf>
    <xf numFmtId="0" fontId="6" fillId="0" borderId="37" xfId="0" applyFont="1" applyBorder="1"/>
    <xf numFmtId="0" fontId="6" fillId="0" borderId="38" xfId="0" applyFont="1" applyBorder="1"/>
    <xf numFmtId="0" fontId="4" fillId="0" borderId="37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6" fillId="0" borderId="37" xfId="0" applyFont="1" applyFill="1" applyBorder="1"/>
    <xf numFmtId="0" fontId="6" fillId="0" borderId="38" xfId="0" applyFont="1" applyFill="1" applyBorder="1"/>
    <xf numFmtId="0" fontId="6" fillId="0" borderId="0" xfId="0" applyFont="1" applyFill="1" applyBorder="1" applyAlignment="1">
      <alignment vertical="center"/>
    </xf>
    <xf numFmtId="0" fontId="10" fillId="11" borderId="45" xfId="0" applyFont="1" applyFill="1" applyBorder="1" applyAlignment="1">
      <alignment vertical="center"/>
    </xf>
    <xf numFmtId="0" fontId="10" fillId="11" borderId="46" xfId="0" applyFont="1" applyFill="1" applyBorder="1"/>
    <xf numFmtId="0" fontId="10" fillId="11" borderId="46" xfId="0" applyFont="1" applyFill="1" applyBorder="1" applyAlignment="1">
      <alignment vertical="center"/>
    </xf>
    <xf numFmtId="0" fontId="10" fillId="11" borderId="47" xfId="0" applyFont="1" applyFill="1" applyBorder="1"/>
    <xf numFmtId="0" fontId="10" fillId="11" borderId="45" xfId="0" applyFont="1" applyFill="1" applyBorder="1"/>
    <xf numFmtId="0" fontId="4" fillId="9" borderId="53" xfId="0" applyFont="1" applyFill="1" applyBorder="1" applyAlignment="1">
      <alignment horizontal="center" vertical="center"/>
    </xf>
    <xf numFmtId="0" fontId="6" fillId="0" borderId="35" xfId="0" applyFont="1" applyFill="1" applyBorder="1"/>
    <xf numFmtId="0" fontId="12" fillId="0" borderId="61" xfId="0" applyFont="1" applyFill="1" applyBorder="1" applyAlignment="1" applyProtection="1">
      <alignment vertical="center" wrapText="1"/>
      <protection locked="0"/>
    </xf>
    <xf numFmtId="0" fontId="6" fillId="11" borderId="54" xfId="0" applyFont="1" applyFill="1" applyBorder="1" applyAlignment="1">
      <alignment vertical="center" wrapText="1"/>
    </xf>
    <xf numFmtId="0" fontId="10" fillId="11" borderId="55" xfId="0" applyFont="1" applyFill="1" applyBorder="1" applyAlignment="1">
      <alignment vertical="center"/>
    </xf>
    <xf numFmtId="0" fontId="10" fillId="11" borderId="59" xfId="0" applyFont="1" applyFill="1" applyBorder="1" applyAlignment="1">
      <alignment vertical="center" wrapText="1"/>
    </xf>
    <xf numFmtId="0" fontId="10" fillId="11" borderId="45" xfId="0" applyFont="1" applyFill="1" applyBorder="1" applyAlignment="1">
      <alignment vertical="center" wrapText="1"/>
    </xf>
    <xf numFmtId="0" fontId="10" fillId="11" borderId="54" xfId="0" applyFont="1" applyFill="1" applyBorder="1" applyAlignment="1">
      <alignment vertical="center" wrapText="1"/>
    </xf>
    <xf numFmtId="0" fontId="10" fillId="11" borderId="55" xfId="0" applyFont="1" applyFill="1" applyBorder="1" applyAlignment="1">
      <alignment vertical="center" wrapText="1"/>
    </xf>
    <xf numFmtId="0" fontId="10" fillId="11" borderId="47" xfId="0" applyFont="1" applyFill="1" applyBorder="1" applyAlignment="1">
      <alignment vertical="center" wrapText="1"/>
    </xf>
    <xf numFmtId="0" fontId="10" fillId="11" borderId="33" xfId="0" applyFont="1" applyFill="1" applyBorder="1" applyAlignment="1">
      <alignment vertical="center" wrapText="1"/>
    </xf>
    <xf numFmtId="0" fontId="9" fillId="0" borderId="66" xfId="0" applyFont="1" applyFill="1" applyBorder="1" applyAlignment="1" applyProtection="1">
      <alignment vertical="center"/>
      <protection locked="0"/>
    </xf>
    <xf numFmtId="0" fontId="57" fillId="9" borderId="33" xfId="0" applyFont="1" applyFill="1" applyBorder="1" applyAlignment="1">
      <alignment vertical="center" wrapText="1"/>
    </xf>
    <xf numFmtId="0" fontId="10" fillId="11" borderId="45" xfId="0" applyFont="1" applyFill="1" applyBorder="1" applyAlignment="1">
      <alignment horizontal="left" vertical="center" wrapText="1"/>
    </xf>
    <xf numFmtId="0" fontId="10" fillId="11" borderId="47" xfId="0" applyFont="1" applyFill="1" applyBorder="1" applyAlignment="1">
      <alignment horizontal="left" vertical="center" wrapText="1"/>
    </xf>
    <xf numFmtId="0" fontId="9" fillId="11" borderId="59" xfId="0" applyFont="1" applyFill="1" applyBorder="1" applyAlignment="1">
      <alignment horizontal="left" vertical="center" wrapText="1"/>
    </xf>
    <xf numFmtId="0" fontId="10" fillId="11" borderId="54" xfId="0" applyFont="1" applyFill="1" applyBorder="1" applyAlignment="1">
      <alignment vertical="center"/>
    </xf>
    <xf numFmtId="0" fontId="6" fillId="0" borderId="35" xfId="0" applyFont="1" applyFill="1" applyBorder="1" applyAlignment="1">
      <alignment vertical="top" wrapText="1"/>
    </xf>
    <xf numFmtId="0" fontId="10" fillId="11" borderId="37" xfId="0" applyFont="1" applyFill="1" applyBorder="1" applyAlignment="1">
      <alignment vertical="center"/>
    </xf>
    <xf numFmtId="0" fontId="6" fillId="0" borderId="32" xfId="0" applyFont="1" applyFill="1" applyBorder="1" applyProtection="1">
      <protection locked="0"/>
    </xf>
    <xf numFmtId="0" fontId="12" fillId="0" borderId="69" xfId="0" applyFont="1" applyFill="1" applyBorder="1" applyAlignment="1" applyProtection="1">
      <alignment vertical="center" wrapText="1"/>
      <protection locked="0"/>
    </xf>
    <xf numFmtId="0" fontId="14" fillId="0" borderId="65" xfId="0" applyFont="1" applyFill="1" applyBorder="1" applyAlignment="1" applyProtection="1">
      <alignment vertical="center"/>
      <protection locked="0"/>
    </xf>
    <xf numFmtId="0" fontId="12" fillId="0" borderId="65" xfId="0" applyFont="1" applyFill="1" applyBorder="1" applyAlignment="1" applyProtection="1">
      <alignment vertical="center" wrapText="1"/>
      <protection locked="0"/>
    </xf>
    <xf numFmtId="0" fontId="12" fillId="0" borderId="72" xfId="0" applyFont="1" applyFill="1" applyBorder="1" applyAlignment="1" applyProtection="1">
      <alignment vertical="center" wrapText="1"/>
      <protection locked="0"/>
    </xf>
    <xf numFmtId="0" fontId="10" fillId="11" borderId="57" xfId="0" applyFont="1" applyFill="1" applyBorder="1" applyAlignment="1">
      <alignment vertical="center" wrapText="1"/>
    </xf>
    <xf numFmtId="0" fontId="10" fillId="11" borderId="46" xfId="0" applyFont="1" applyFill="1" applyBorder="1" applyAlignment="1">
      <alignment vertical="center" wrapText="1"/>
    </xf>
    <xf numFmtId="0" fontId="10" fillId="11" borderId="74" xfId="0" applyFont="1" applyFill="1" applyBorder="1" applyAlignment="1">
      <alignment vertical="center" wrapText="1"/>
    </xf>
    <xf numFmtId="0" fontId="9" fillId="0" borderId="71" xfId="0" applyFont="1" applyFill="1" applyBorder="1" applyAlignment="1" applyProtection="1">
      <alignment vertical="center"/>
      <protection locked="0"/>
    </xf>
    <xf numFmtId="0" fontId="13" fillId="0" borderId="76" xfId="0" applyFont="1" applyFill="1" applyBorder="1" applyAlignment="1" applyProtection="1">
      <alignment vertical="top" wrapText="1"/>
      <protection locked="0"/>
    </xf>
    <xf numFmtId="0" fontId="10" fillId="11" borderId="47" xfId="0" applyFont="1" applyFill="1" applyBorder="1" applyAlignment="1">
      <alignment vertical="center"/>
    </xf>
    <xf numFmtId="0" fontId="10" fillId="11" borderId="54" xfId="0" applyFont="1" applyFill="1" applyBorder="1" applyAlignment="1">
      <alignment horizontal="left" vertical="center" wrapText="1"/>
    </xf>
    <xf numFmtId="0" fontId="10" fillId="11" borderId="53" xfId="0" applyFont="1" applyFill="1" applyBorder="1" applyAlignment="1">
      <alignment vertical="center" wrapText="1"/>
    </xf>
    <xf numFmtId="0" fontId="12" fillId="0" borderId="13" xfId="0" applyFont="1" applyFill="1" applyBorder="1" applyAlignment="1" applyProtection="1">
      <alignment vertical="center"/>
      <protection locked="0"/>
    </xf>
    <xf numFmtId="0" fontId="12" fillId="0" borderId="3" xfId="0" applyFont="1" applyFill="1" applyBorder="1" applyAlignment="1" applyProtection="1">
      <alignment vertical="center"/>
      <protection locked="0"/>
    </xf>
    <xf numFmtId="0" fontId="12" fillId="0" borderId="32" xfId="0" applyFont="1" applyFill="1" applyBorder="1" applyAlignment="1" applyProtection="1">
      <alignment vertical="center"/>
      <protection locked="0"/>
    </xf>
    <xf numFmtId="0" fontId="12" fillId="0" borderId="13" xfId="0" applyFont="1" applyFill="1" applyBorder="1" applyAlignment="1" applyProtection="1">
      <alignment vertical="center" wrapText="1"/>
      <protection locked="0"/>
    </xf>
    <xf numFmtId="0" fontId="12" fillId="0" borderId="3" xfId="0" applyFont="1" applyFill="1" applyBorder="1" applyAlignment="1" applyProtection="1">
      <alignment vertical="center" wrapText="1"/>
      <protection locked="0"/>
    </xf>
    <xf numFmtId="0" fontId="12" fillId="0" borderId="78" xfId="0" applyFont="1" applyFill="1" applyBorder="1" applyAlignment="1" applyProtection="1">
      <alignment vertical="center" wrapText="1"/>
      <protection locked="0"/>
    </xf>
    <xf numFmtId="0" fontId="10" fillId="11" borderId="39" xfId="0" applyFont="1" applyFill="1" applyBorder="1" applyAlignment="1">
      <alignment vertical="top" wrapText="1"/>
    </xf>
    <xf numFmtId="1" fontId="12" fillId="0" borderId="61" xfId="0" applyNumberFormat="1" applyFont="1" applyFill="1" applyBorder="1" applyAlignment="1" applyProtection="1">
      <alignment vertical="center" wrapText="1"/>
      <protection locked="0"/>
    </xf>
    <xf numFmtId="1" fontId="12" fillId="0" borderId="69" xfId="0" applyNumberFormat="1" applyFont="1" applyFill="1" applyBorder="1" applyAlignment="1" applyProtection="1">
      <alignment vertical="center" wrapText="1"/>
      <protection locked="0"/>
    </xf>
    <xf numFmtId="1" fontId="12" fillId="0" borderId="65" xfId="0" applyNumberFormat="1" applyFont="1" applyFill="1" applyBorder="1" applyAlignment="1" applyProtection="1">
      <alignment vertical="center" wrapText="1"/>
      <protection locked="0"/>
    </xf>
    <xf numFmtId="1" fontId="12" fillId="0" borderId="58" xfId="0" applyNumberFormat="1" applyFont="1" applyFill="1" applyBorder="1" applyAlignment="1" applyProtection="1">
      <alignment vertical="center" wrapText="1"/>
      <protection locked="0"/>
    </xf>
    <xf numFmtId="0" fontId="6" fillId="0" borderId="56" xfId="0" applyFont="1" applyFill="1" applyBorder="1" applyAlignment="1">
      <alignment wrapText="1"/>
    </xf>
    <xf numFmtId="1" fontId="12" fillId="0" borderId="62" xfId="0" applyNumberFormat="1" applyFont="1" applyFill="1" applyBorder="1" applyAlignment="1" applyProtection="1">
      <alignment vertical="center" wrapText="1"/>
      <protection locked="0"/>
    </xf>
    <xf numFmtId="1" fontId="12" fillId="0" borderId="50" xfId="0" applyNumberFormat="1" applyFont="1" applyFill="1" applyBorder="1" applyAlignment="1" applyProtection="1">
      <alignment vertical="center" wrapText="1"/>
      <protection locked="0"/>
    </xf>
    <xf numFmtId="1" fontId="12" fillId="13" borderId="51" xfId="0" applyNumberFormat="1" applyFont="1" applyFill="1" applyBorder="1" applyAlignment="1" applyProtection="1">
      <alignment vertical="center" wrapText="1"/>
      <protection locked="0"/>
    </xf>
    <xf numFmtId="0" fontId="6" fillId="0" borderId="75" xfId="0" applyFont="1" applyFill="1" applyBorder="1" applyProtection="1">
      <protection locked="0"/>
    </xf>
    <xf numFmtId="1" fontId="6" fillId="0" borderId="70" xfId="0" applyNumberFormat="1" applyFont="1" applyFill="1" applyBorder="1" applyAlignment="1" applyProtection="1">
      <alignment horizontal="left" vertical="center"/>
      <protection locked="0"/>
    </xf>
    <xf numFmtId="0" fontId="6" fillId="0" borderId="77" xfId="0" applyFont="1" applyFill="1" applyBorder="1" applyProtection="1">
      <protection locked="0"/>
    </xf>
    <xf numFmtId="1" fontId="12" fillId="0" borderId="64" xfId="0" applyNumberFormat="1" applyFont="1" applyFill="1" applyBorder="1" applyAlignment="1" applyProtection="1">
      <alignment vertical="center" wrapText="1"/>
      <protection locked="0"/>
    </xf>
    <xf numFmtId="0" fontId="6" fillId="13" borderId="81" xfId="0" applyFont="1" applyFill="1" applyBorder="1" applyProtection="1">
      <protection locked="0"/>
    </xf>
    <xf numFmtId="0" fontId="6" fillId="0" borderId="80" xfId="0" applyFont="1" applyFill="1" applyBorder="1" applyProtection="1">
      <protection locked="0"/>
    </xf>
    <xf numFmtId="0" fontId="10" fillId="11" borderId="53" xfId="0" applyFont="1" applyFill="1" applyBorder="1" applyAlignment="1">
      <alignment horizontal="left" vertical="center" wrapText="1"/>
    </xf>
    <xf numFmtId="0" fontId="10" fillId="11" borderId="59" xfId="0" applyFont="1" applyFill="1" applyBorder="1" applyAlignment="1">
      <alignment horizontal="left" vertical="center" wrapText="1"/>
    </xf>
    <xf numFmtId="0" fontId="10" fillId="11" borderId="34" xfId="0" applyFont="1" applyFill="1" applyBorder="1" applyAlignment="1">
      <alignment horizontal="left" vertical="center"/>
    </xf>
    <xf numFmtId="0" fontId="10" fillId="11" borderId="37" xfId="0" applyFont="1" applyFill="1" applyBorder="1" applyAlignment="1">
      <alignment wrapText="1"/>
    </xf>
    <xf numFmtId="0" fontId="10" fillId="11" borderId="37" xfId="0" applyFont="1" applyFill="1" applyBorder="1"/>
    <xf numFmtId="0" fontId="10" fillId="11" borderId="79" xfId="0" applyFont="1" applyFill="1" applyBorder="1" applyAlignment="1">
      <alignment wrapText="1"/>
    </xf>
    <xf numFmtId="0" fontId="10" fillId="11" borderId="73" xfId="0" applyFont="1" applyFill="1" applyBorder="1" applyAlignment="1">
      <alignment vertical="center" wrapText="1"/>
    </xf>
    <xf numFmtId="0" fontId="10" fillId="11" borderId="37" xfId="0" applyFont="1" applyFill="1" applyBorder="1" applyAlignment="1">
      <alignment vertical="center" wrapText="1"/>
    </xf>
    <xf numFmtId="0" fontId="10" fillId="11" borderId="37" xfId="0" applyFont="1" applyFill="1" applyBorder="1" applyAlignment="1">
      <alignment horizontal="left" vertical="center"/>
    </xf>
    <xf numFmtId="0" fontId="10" fillId="11" borderId="59" xfId="0" applyFont="1" applyFill="1" applyBorder="1" applyAlignment="1">
      <alignment wrapText="1"/>
    </xf>
    <xf numFmtId="0" fontId="10" fillId="11" borderId="59" xfId="0" applyFont="1" applyFill="1" applyBorder="1"/>
    <xf numFmtId="0" fontId="10" fillId="11" borderId="57" xfId="0" applyFont="1" applyFill="1" applyBorder="1" applyAlignment="1">
      <alignment wrapText="1"/>
    </xf>
    <xf numFmtId="0" fontId="6" fillId="0" borderId="13" xfId="0" applyFont="1" applyFill="1" applyBorder="1" applyAlignment="1">
      <alignment wrapText="1"/>
    </xf>
    <xf numFmtId="1" fontId="6" fillId="0" borderId="80" xfId="0" applyNumberFormat="1" applyFont="1" applyFill="1" applyBorder="1" applyAlignment="1" applyProtection="1">
      <alignment horizontal="left" vertical="center"/>
      <protection locked="0"/>
    </xf>
    <xf numFmtId="0" fontId="6" fillId="0" borderId="82" xfId="0" applyFont="1" applyFill="1" applyBorder="1" applyAlignment="1">
      <alignment wrapText="1"/>
    </xf>
    <xf numFmtId="0" fontId="6" fillId="0" borderId="83" xfId="0" applyFont="1" applyFill="1" applyBorder="1" applyProtection="1">
      <protection locked="0"/>
    </xf>
    <xf numFmtId="0" fontId="10" fillId="11" borderId="33" xfId="0" applyFont="1" applyFill="1" applyBorder="1" applyAlignment="1">
      <alignment vertical="top" wrapText="1"/>
    </xf>
    <xf numFmtId="0" fontId="9" fillId="0" borderId="44" xfId="0" applyFont="1" applyFill="1" applyBorder="1" applyAlignment="1">
      <alignment vertical="top"/>
    </xf>
    <xf numFmtId="1" fontId="6" fillId="0" borderId="21" xfId="0" applyNumberFormat="1" applyFont="1" applyFill="1" applyBorder="1" applyAlignment="1" applyProtection="1">
      <alignment horizontal="left" vertical="center"/>
      <protection locked="0"/>
    </xf>
    <xf numFmtId="1" fontId="6" fillId="0" borderId="77" xfId="0" applyNumberFormat="1" applyFont="1" applyFill="1" applyBorder="1" applyAlignment="1" applyProtection="1">
      <alignment horizontal="left" vertical="center"/>
      <protection locked="0"/>
    </xf>
    <xf numFmtId="1" fontId="12" fillId="0" borderId="72" xfId="0" applyNumberFormat="1" applyFont="1" applyFill="1" applyBorder="1" applyAlignment="1" applyProtection="1">
      <alignment vertical="center" wrapText="1"/>
      <protection locked="0"/>
    </xf>
    <xf numFmtId="1" fontId="12" fillId="0" borderId="49" xfId="0" applyNumberFormat="1" applyFont="1" applyFill="1" applyBorder="1" applyAlignment="1" applyProtection="1">
      <alignment vertical="center" wrapText="1"/>
      <protection locked="0"/>
    </xf>
    <xf numFmtId="0" fontId="6" fillId="0" borderId="40" xfId="0" applyFont="1" applyBorder="1"/>
    <xf numFmtId="0" fontId="10" fillId="10" borderId="57" xfId="0" applyFont="1" applyFill="1" applyBorder="1" applyAlignment="1">
      <alignment vertical="center" wrapText="1"/>
    </xf>
    <xf numFmtId="0" fontId="21" fillId="0" borderId="13" xfId="0" applyFont="1" applyFill="1" applyBorder="1" applyAlignment="1" applyProtection="1">
      <alignment vertical="center" wrapText="1"/>
      <protection locked="0"/>
    </xf>
    <xf numFmtId="0" fontId="22" fillId="0" borderId="6" xfId="0" applyFont="1" applyFill="1" applyBorder="1" applyAlignment="1" applyProtection="1">
      <alignment vertical="center" wrapText="1"/>
      <protection locked="0"/>
    </xf>
    <xf numFmtId="0" fontId="21" fillId="0" borderId="84" xfId="0" applyFont="1" applyFill="1" applyBorder="1" applyAlignment="1" applyProtection="1">
      <alignment vertical="center" wrapText="1"/>
      <protection locked="0"/>
    </xf>
    <xf numFmtId="0" fontId="22" fillId="0" borderId="85" xfId="0" applyFont="1" applyFill="1" applyBorder="1" applyAlignment="1" applyProtection="1">
      <alignment vertical="center" wrapText="1"/>
      <protection locked="0"/>
    </xf>
    <xf numFmtId="0" fontId="10" fillId="10" borderId="39" xfId="0" applyFont="1" applyFill="1" applyBorder="1" applyAlignment="1">
      <alignment horizontal="center" vertical="center" wrapText="1"/>
    </xf>
    <xf numFmtId="0" fontId="10" fillId="10" borderId="59" xfId="0" applyFont="1" applyFill="1" applyBorder="1" applyAlignment="1">
      <alignment horizontal="center" vertical="center" wrapText="1"/>
    </xf>
    <xf numFmtId="0" fontId="18" fillId="0" borderId="83" xfId="0" applyFont="1" applyFill="1" applyBorder="1" applyAlignment="1" applyProtection="1">
      <alignment vertical="center" wrapText="1"/>
      <protection locked="0"/>
    </xf>
    <xf numFmtId="0" fontId="10" fillId="10" borderId="37" xfId="0" applyFont="1" applyFill="1" applyBorder="1" applyAlignment="1">
      <alignment horizontal="center" vertical="center" wrapText="1"/>
    </xf>
    <xf numFmtId="0" fontId="18" fillId="0" borderId="58" xfId="0" applyFont="1" applyFill="1" applyBorder="1" applyAlignment="1" applyProtection="1">
      <alignment vertical="center" wrapText="1"/>
      <protection locked="0"/>
    </xf>
    <xf numFmtId="0" fontId="18" fillId="0" borderId="61" xfId="0" applyFont="1" applyFill="1" applyBorder="1" applyAlignment="1" applyProtection="1">
      <alignment vertical="center" wrapText="1"/>
      <protection locked="0"/>
    </xf>
    <xf numFmtId="0" fontId="19" fillId="0" borderId="61" xfId="0" applyFont="1" applyFill="1" applyBorder="1" applyAlignment="1" applyProtection="1">
      <alignment vertical="center" wrapText="1"/>
      <protection locked="0"/>
    </xf>
    <xf numFmtId="0" fontId="17" fillId="0" borderId="78" xfId="0" applyFont="1" applyFill="1" applyBorder="1" applyAlignment="1" applyProtection="1">
      <alignment vertical="center" wrapText="1"/>
      <protection locked="0"/>
    </xf>
    <xf numFmtId="0" fontId="10" fillId="0" borderId="88" xfId="0" applyFont="1" applyFill="1" applyBorder="1" applyAlignment="1" applyProtection="1">
      <alignment vertical="center" wrapText="1"/>
      <protection locked="0"/>
    </xf>
    <xf numFmtId="0" fontId="6" fillId="0" borderId="72" xfId="0" applyFont="1" applyBorder="1" applyAlignment="1" applyProtection="1">
      <alignment vertical="center" wrapText="1"/>
      <protection locked="0"/>
    </xf>
    <xf numFmtId="0" fontId="9" fillId="11" borderId="55" xfId="0" applyFont="1" applyFill="1" applyBorder="1" applyAlignment="1">
      <alignment vertical="center" wrapText="1"/>
    </xf>
    <xf numFmtId="0" fontId="9" fillId="11" borderId="46" xfId="0" applyFont="1" applyFill="1" applyBorder="1" applyAlignment="1">
      <alignment vertical="center" wrapText="1"/>
    </xf>
    <xf numFmtId="0" fontId="50" fillId="11" borderId="54" xfId="0" applyFont="1" applyFill="1" applyBorder="1" applyAlignment="1">
      <alignment vertical="center" wrapText="1"/>
    </xf>
    <xf numFmtId="0" fontId="7" fillId="0" borderId="37" xfId="0" applyFont="1" applyFill="1" applyBorder="1" applyAlignment="1">
      <alignment vertical="center"/>
    </xf>
    <xf numFmtId="0" fontId="25" fillId="9" borderId="89" xfId="0" applyFont="1" applyFill="1" applyBorder="1" applyAlignment="1" applyProtection="1">
      <alignment horizontal="center" vertical="center" wrapText="1"/>
      <protection locked="0"/>
    </xf>
    <xf numFmtId="0" fontId="25" fillId="9" borderId="85" xfId="0" applyFont="1" applyFill="1" applyBorder="1" applyAlignment="1" applyProtection="1">
      <alignment horizontal="center" vertical="center" wrapText="1"/>
      <protection locked="0"/>
    </xf>
    <xf numFmtId="0" fontId="25" fillId="9" borderId="83" xfId="0" applyFont="1" applyFill="1" applyBorder="1" applyAlignment="1" applyProtection="1">
      <alignment horizontal="center" vertical="center" wrapText="1"/>
      <protection locked="0"/>
    </xf>
    <xf numFmtId="0" fontId="25" fillId="9" borderId="33" xfId="0" applyFont="1" applyFill="1" applyBorder="1" applyAlignment="1" applyProtection="1">
      <alignment horizontal="center" vertical="center" wrapText="1"/>
      <protection locked="0"/>
    </xf>
    <xf numFmtId="0" fontId="24" fillId="11" borderId="46" xfId="0" applyFont="1" applyFill="1" applyBorder="1" applyAlignment="1" applyProtection="1">
      <alignment vertical="center" wrapText="1"/>
      <protection locked="0"/>
    </xf>
    <xf numFmtId="0" fontId="24" fillId="11" borderId="54" xfId="0" applyFont="1" applyFill="1" applyBorder="1" applyAlignment="1" applyProtection="1">
      <alignment vertical="center" wrapText="1"/>
      <protection locked="0"/>
    </xf>
    <xf numFmtId="0" fontId="32" fillId="11" borderId="54" xfId="0" applyFont="1" applyFill="1" applyBorder="1" applyAlignment="1" applyProtection="1">
      <alignment vertical="center" wrapText="1"/>
      <protection locked="0"/>
    </xf>
    <xf numFmtId="0" fontId="25" fillId="9" borderId="33" xfId="0" applyFont="1" applyFill="1" applyBorder="1" applyAlignment="1" applyProtection="1">
      <alignment vertical="center" wrapText="1"/>
      <protection locked="0"/>
    </xf>
    <xf numFmtId="164" fontId="20" fillId="0" borderId="80" xfId="0" applyNumberFormat="1" applyFont="1" applyBorder="1" applyAlignment="1" applyProtection="1">
      <alignment horizontal="right" vertical="center" wrapText="1"/>
      <protection locked="0"/>
    </xf>
    <xf numFmtId="164" fontId="20" fillId="0" borderId="88" xfId="0" applyNumberFormat="1" applyFont="1" applyBorder="1" applyAlignment="1" applyProtection="1">
      <alignment vertical="center" wrapText="1"/>
      <protection locked="0"/>
    </xf>
    <xf numFmtId="164" fontId="24" fillId="3" borderId="32" xfId="0" applyNumberFormat="1" applyFont="1" applyFill="1" applyBorder="1" applyAlignment="1" applyProtection="1">
      <alignment horizontal="right" vertical="center" wrapText="1"/>
      <protection locked="0"/>
    </xf>
    <xf numFmtId="164" fontId="20" fillId="0" borderId="2" xfId="0" applyNumberFormat="1" applyFont="1" applyBorder="1" applyAlignment="1" applyProtection="1">
      <alignment vertical="center" wrapText="1"/>
      <protection locked="0"/>
    </xf>
    <xf numFmtId="164" fontId="24" fillId="3" borderId="80" xfId="0" applyNumberFormat="1" applyFont="1" applyFill="1" applyBorder="1" applyAlignment="1" applyProtection="1">
      <alignment horizontal="right" vertical="center" wrapText="1"/>
      <protection locked="0"/>
    </xf>
    <xf numFmtId="164" fontId="24" fillId="0" borderId="88" xfId="0" applyNumberFormat="1" applyFont="1" applyFill="1" applyBorder="1" applyAlignment="1" applyProtection="1">
      <alignment vertical="center" wrapText="1"/>
      <protection locked="0"/>
    </xf>
    <xf numFmtId="164" fontId="25" fillId="12" borderId="42" xfId="0" applyNumberFormat="1" applyFont="1" applyFill="1" applyBorder="1" applyAlignment="1" applyProtection="1">
      <alignment horizontal="right" vertical="center" wrapText="1"/>
    </xf>
    <xf numFmtId="164" fontId="25" fillId="12" borderId="33" xfId="0" applyNumberFormat="1" applyFont="1" applyFill="1" applyBorder="1" applyAlignment="1" applyProtection="1">
      <alignment horizontal="right" vertical="center" wrapText="1"/>
    </xf>
    <xf numFmtId="0" fontId="20" fillId="0" borderId="61" xfId="0" applyFont="1" applyBorder="1" applyAlignment="1" applyProtection="1">
      <alignment vertical="center" wrapText="1"/>
      <protection locked="0"/>
    </xf>
    <xf numFmtId="0" fontId="20" fillId="0" borderId="72" xfId="0" applyFont="1" applyBorder="1" applyAlignment="1" applyProtection="1">
      <alignment vertical="center" wrapText="1"/>
      <protection locked="0"/>
    </xf>
    <xf numFmtId="0" fontId="20" fillId="0" borderId="87" xfId="0" applyFont="1" applyBorder="1" applyAlignment="1" applyProtection="1">
      <alignment vertical="center" wrapText="1"/>
      <protection locked="0"/>
    </xf>
    <xf numFmtId="0" fontId="20" fillId="0" borderId="90" xfId="0" applyFont="1" applyBorder="1" applyAlignment="1" applyProtection="1">
      <alignment vertical="center" wrapText="1"/>
      <protection locked="0"/>
    </xf>
    <xf numFmtId="0" fontId="20" fillId="0" borderId="69" xfId="0" applyFont="1" applyBorder="1" applyAlignment="1" applyProtection="1">
      <alignment vertical="center" wrapText="1"/>
      <protection locked="0"/>
    </xf>
    <xf numFmtId="0" fontId="24" fillId="0" borderId="61" xfId="0" applyFont="1" applyFill="1" applyBorder="1" applyAlignment="1" applyProtection="1">
      <alignment vertical="center" wrapText="1"/>
      <protection locked="0"/>
    </xf>
    <xf numFmtId="0" fontId="24" fillId="0" borderId="72" xfId="0" applyFont="1" applyFill="1" applyBorder="1" applyAlignment="1" applyProtection="1">
      <alignment vertical="center" wrapText="1"/>
      <protection locked="0"/>
    </xf>
    <xf numFmtId="0" fontId="25" fillId="0" borderId="38" xfId="0" applyFont="1" applyFill="1" applyBorder="1" applyAlignment="1" applyProtection="1">
      <alignment vertical="center" wrapText="1"/>
      <protection locked="0"/>
    </xf>
    <xf numFmtId="0" fontId="25" fillId="11" borderId="46" xfId="0" applyFont="1" applyFill="1" applyBorder="1" applyAlignment="1" applyProtection="1">
      <alignment horizontal="right" vertical="center" wrapText="1"/>
      <protection locked="0"/>
    </xf>
    <xf numFmtId="0" fontId="24" fillId="11" borderId="47" xfId="0" applyFont="1" applyFill="1" applyBorder="1" applyAlignment="1" applyProtection="1">
      <alignment vertical="center" wrapText="1"/>
      <protection locked="0"/>
    </xf>
    <xf numFmtId="0" fontId="25" fillId="11" borderId="47" xfId="0" applyFont="1" applyFill="1" applyBorder="1" applyAlignment="1" applyProtection="1">
      <alignment horizontal="right" vertical="center" wrapText="1"/>
      <protection locked="0"/>
    </xf>
    <xf numFmtId="0" fontId="24" fillId="11" borderId="55" xfId="0" applyFont="1" applyFill="1" applyBorder="1" applyAlignment="1" applyProtection="1">
      <alignment vertical="center" wrapText="1"/>
      <protection locked="0"/>
    </xf>
    <xf numFmtId="164" fontId="20" fillId="0" borderId="78" xfId="0" applyNumberFormat="1" applyFont="1" applyBorder="1" applyAlignment="1" applyProtection="1">
      <alignment vertical="center" wrapText="1"/>
      <protection locked="0"/>
    </xf>
    <xf numFmtId="164" fontId="20" fillId="0" borderId="80" xfId="0" applyNumberFormat="1" applyFont="1" applyBorder="1" applyAlignment="1" applyProtection="1">
      <alignment vertical="center" wrapText="1"/>
      <protection locked="0"/>
    </xf>
    <xf numFmtId="164" fontId="20" fillId="0" borderId="32" xfId="0" applyNumberFormat="1" applyFont="1" applyBorder="1" applyAlignment="1" applyProtection="1">
      <alignment vertical="center" wrapText="1"/>
      <protection locked="0"/>
    </xf>
    <xf numFmtId="164" fontId="24" fillId="0" borderId="80" xfId="0" applyNumberFormat="1" applyFont="1" applyFill="1" applyBorder="1" applyAlignment="1" applyProtection="1">
      <alignment vertical="center" wrapText="1"/>
      <protection locked="0"/>
    </xf>
    <xf numFmtId="164" fontId="25" fillId="12" borderId="42" xfId="0" applyNumberFormat="1" applyFont="1" applyFill="1" applyBorder="1" applyProtection="1"/>
    <xf numFmtId="164" fontId="25" fillId="12" borderId="33" xfId="0" applyNumberFormat="1" applyFont="1" applyFill="1" applyBorder="1" applyProtection="1"/>
    <xf numFmtId="0" fontId="25" fillId="0" borderId="34" xfId="0" applyFon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/>
    </xf>
    <xf numFmtId="1" fontId="46" fillId="0" borderId="1" xfId="0" applyNumberFormat="1" applyFont="1" applyBorder="1" applyAlignment="1" applyProtection="1">
      <alignment vertical="center"/>
    </xf>
    <xf numFmtId="1" fontId="0" fillId="0" borderId="1" xfId="0" applyNumberFormat="1" applyBorder="1" applyAlignment="1" applyProtection="1">
      <alignment vertical="center"/>
    </xf>
    <xf numFmtId="1" fontId="46" fillId="0" borderId="1" xfId="0" applyNumberFormat="1" applyFont="1" applyFill="1" applyBorder="1" applyAlignment="1" applyProtection="1">
      <alignment vertical="center"/>
    </xf>
    <xf numFmtId="0" fontId="42" fillId="0" borderId="31" xfId="0" applyFont="1" applyBorder="1" applyAlignment="1" applyProtection="1">
      <alignment wrapText="1"/>
    </xf>
    <xf numFmtId="0" fontId="39" fillId="15" borderId="33" xfId="0" applyFont="1" applyFill="1" applyBorder="1" applyAlignment="1" applyProtection="1">
      <alignment vertical="center"/>
    </xf>
    <xf numFmtId="0" fontId="40" fillId="15" borderId="33" xfId="0" applyFont="1" applyFill="1" applyBorder="1" applyAlignment="1" applyProtection="1">
      <alignment vertical="center"/>
    </xf>
    <xf numFmtId="0" fontId="40" fillId="15" borderId="59" xfId="0" applyFont="1" applyFill="1" applyBorder="1" applyAlignment="1" applyProtection="1">
      <alignment vertical="center"/>
    </xf>
    <xf numFmtId="0" fontId="39" fillId="15" borderId="57" xfId="0" applyFont="1" applyFill="1" applyBorder="1" applyAlignment="1" applyProtection="1">
      <alignment horizontal="left" vertical="center"/>
    </xf>
    <xf numFmtId="0" fontId="40" fillId="9" borderId="57" xfId="0" applyFont="1" applyFill="1" applyBorder="1" applyAlignment="1" applyProtection="1">
      <alignment horizontal="center" vertical="center"/>
    </xf>
    <xf numFmtId="0" fontId="61" fillId="9" borderId="33" xfId="0" applyFont="1" applyFill="1" applyBorder="1" applyAlignment="1" applyProtection="1">
      <alignment horizontal="center" vertical="center" wrapText="1"/>
    </xf>
    <xf numFmtId="0" fontId="39" fillId="2" borderId="53" xfId="0" applyFont="1" applyFill="1" applyBorder="1" applyAlignment="1" applyProtection="1">
      <alignment horizontal="center" vertical="center"/>
    </xf>
    <xf numFmtId="0" fontId="39" fillId="8" borderId="53" xfId="0" applyFont="1" applyFill="1" applyBorder="1" applyAlignment="1" applyProtection="1">
      <alignment horizontal="center" vertical="center"/>
    </xf>
    <xf numFmtId="0" fontId="42" fillId="15" borderId="77" xfId="0" applyFont="1" applyFill="1" applyBorder="1" applyAlignment="1" applyProtection="1">
      <alignment vertical="center"/>
    </xf>
    <xf numFmtId="0" fontId="39" fillId="2" borderId="61" xfId="0" applyFont="1" applyFill="1" applyBorder="1" applyAlignment="1" applyProtection="1">
      <alignment horizontal="center" vertical="center"/>
      <protection locked="0"/>
    </xf>
    <xf numFmtId="0" fontId="0" fillId="0" borderId="61" xfId="0" applyBorder="1" applyAlignment="1" applyProtection="1">
      <alignment vertical="center"/>
      <protection locked="0"/>
    </xf>
    <xf numFmtId="0" fontId="42" fillId="15" borderId="77" xfId="0" applyFont="1" applyFill="1" applyBorder="1" applyAlignment="1" applyProtection="1">
      <alignment vertical="center" wrapText="1"/>
    </xf>
    <xf numFmtId="0" fontId="42" fillId="15" borderId="80" xfId="0" applyFont="1" applyFill="1" applyBorder="1" applyAlignment="1" applyProtection="1">
      <alignment vertical="center" wrapText="1"/>
    </xf>
    <xf numFmtId="1" fontId="0" fillId="0" borderId="88" xfId="0" applyNumberFormat="1" applyBorder="1" applyAlignment="1" applyProtection="1">
      <alignment vertical="center"/>
    </xf>
    <xf numFmtId="0" fontId="0" fillId="0" borderId="72" xfId="0" applyBorder="1" applyAlignment="1" applyProtection="1">
      <alignment vertical="center"/>
      <protection locked="0"/>
    </xf>
    <xf numFmtId="0" fontId="42" fillId="15" borderId="81" xfId="0" applyFont="1" applyFill="1" applyBorder="1" applyAlignment="1" applyProtection="1">
      <alignment vertical="center"/>
    </xf>
    <xf numFmtId="0" fontId="45" fillId="2" borderId="2" xfId="0" applyFont="1" applyFill="1" applyBorder="1" applyAlignment="1" applyProtection="1">
      <alignment horizontal="center" vertical="center" wrapText="1"/>
    </xf>
    <xf numFmtId="0" fontId="39" fillId="2" borderId="69" xfId="0" applyFont="1" applyFill="1" applyBorder="1" applyAlignment="1" applyProtection="1">
      <alignment horizontal="center" vertical="center"/>
      <protection locked="0"/>
    </xf>
    <xf numFmtId="0" fontId="0" fillId="0" borderId="34" xfId="0" applyBorder="1" applyProtection="1">
      <protection locked="0"/>
    </xf>
    <xf numFmtId="0" fontId="0" fillId="0" borderId="95" xfId="0" applyBorder="1" applyProtection="1">
      <protection locked="0"/>
    </xf>
    <xf numFmtId="0" fontId="0" fillId="0" borderId="54" xfId="0" applyBorder="1" applyProtection="1">
      <protection locked="0"/>
    </xf>
    <xf numFmtId="0" fontId="39" fillId="9" borderId="59" xfId="0" applyFont="1" applyFill="1" applyBorder="1" applyAlignment="1" applyProtection="1">
      <alignment horizontal="center" vertical="center"/>
    </xf>
    <xf numFmtId="0" fontId="0" fillId="0" borderId="39" xfId="0" applyBorder="1" applyProtection="1">
      <protection locked="0"/>
    </xf>
    <xf numFmtId="0" fontId="42" fillId="15" borderId="82" xfId="0" applyFont="1" applyFill="1" applyBorder="1" applyAlignment="1" applyProtection="1">
      <alignment vertical="center"/>
    </xf>
    <xf numFmtId="0" fontId="43" fillId="9" borderId="80" xfId="0" applyFont="1" applyFill="1" applyBorder="1" applyAlignment="1" applyProtection="1">
      <alignment vertical="center"/>
    </xf>
    <xf numFmtId="1" fontId="0" fillId="9" borderId="2" xfId="0" applyNumberFormat="1" applyFill="1" applyBorder="1" applyAlignment="1" applyProtection="1">
      <alignment vertical="center"/>
    </xf>
    <xf numFmtId="0" fontId="42" fillId="4" borderId="92" xfId="0" applyFont="1" applyFill="1" applyBorder="1" applyAlignment="1" applyProtection="1">
      <alignment vertical="center"/>
    </xf>
    <xf numFmtId="0" fontId="0" fillId="9" borderId="69" xfId="0" applyFill="1" applyBorder="1" applyAlignment="1" applyProtection="1">
      <alignment vertical="center"/>
    </xf>
    <xf numFmtId="0" fontId="42" fillId="0" borderId="58" xfId="0" applyFont="1" applyBorder="1" applyAlignment="1" applyProtection="1">
      <alignment vertical="center"/>
      <protection locked="0"/>
    </xf>
    <xf numFmtId="0" fontId="42" fillId="15" borderId="73" xfId="0" applyFont="1" applyFill="1" applyBorder="1" applyAlignment="1" applyProtection="1">
      <alignment vertical="center"/>
      <protection locked="0"/>
    </xf>
    <xf numFmtId="0" fontId="0" fillId="4" borderId="2" xfId="0" applyFill="1" applyBorder="1" applyAlignment="1" applyProtection="1">
      <alignment vertical="center"/>
    </xf>
    <xf numFmtId="0" fontId="0" fillId="0" borderId="69" xfId="0" applyBorder="1" applyAlignment="1" applyProtection="1">
      <alignment vertical="center"/>
      <protection locked="0"/>
    </xf>
    <xf numFmtId="0" fontId="42" fillId="15" borderId="81" xfId="0" applyFont="1" applyFill="1" applyBorder="1" applyAlignment="1" applyProtection="1">
      <alignment vertical="center" wrapText="1"/>
    </xf>
    <xf numFmtId="0" fontId="42" fillId="4" borderId="6" xfId="0" applyFont="1" applyFill="1" applyBorder="1" applyAlignment="1" applyProtection="1">
      <alignment vertical="center"/>
    </xf>
    <xf numFmtId="0" fontId="42" fillId="0" borderId="65" xfId="0" applyFont="1" applyBorder="1" applyAlignment="1" applyProtection="1">
      <alignment vertical="center"/>
      <protection locked="0"/>
    </xf>
    <xf numFmtId="1" fontId="0" fillId="9" borderId="88" xfId="0" applyNumberFormat="1" applyFill="1" applyBorder="1" applyAlignment="1" applyProtection="1">
      <alignment vertical="center"/>
    </xf>
    <xf numFmtId="0" fontId="0" fillId="9" borderId="72" xfId="0" applyFill="1" applyBorder="1" applyAlignment="1" applyProtection="1">
      <alignment vertical="center"/>
    </xf>
    <xf numFmtId="0" fontId="0" fillId="0" borderId="45" xfId="0" applyBorder="1" applyProtection="1">
      <protection locked="0"/>
    </xf>
    <xf numFmtId="0" fontId="0" fillId="0" borderId="46" xfId="0" applyBorder="1" applyProtection="1">
      <protection locked="0"/>
    </xf>
    <xf numFmtId="0" fontId="0" fillId="0" borderId="33" xfId="0" applyBorder="1" applyProtection="1">
      <protection locked="0"/>
    </xf>
    <xf numFmtId="0" fontId="0" fillId="4" borderId="88" xfId="0" applyFill="1" applyBorder="1" applyAlignment="1" applyProtection="1">
      <alignment vertical="center"/>
    </xf>
    <xf numFmtId="0" fontId="42" fillId="15" borderId="77" xfId="0" applyFont="1" applyFill="1" applyBorder="1" applyAlignment="1" applyProtection="1">
      <alignment horizontal="left" vertical="center" wrapText="1"/>
    </xf>
    <xf numFmtId="0" fontId="42" fillId="15" borderId="80" xfId="0" applyFont="1" applyFill="1" applyBorder="1" applyAlignment="1" applyProtection="1">
      <alignment horizontal="left" vertical="center" wrapText="1"/>
    </xf>
    <xf numFmtId="0" fontId="37" fillId="4" borderId="1" xfId="0" applyFont="1" applyFill="1" applyBorder="1" applyAlignment="1" applyProtection="1">
      <alignment vertical="center"/>
    </xf>
    <xf numFmtId="0" fontId="37" fillId="4" borderId="88" xfId="0" applyFont="1" applyFill="1" applyBorder="1" applyAlignment="1" applyProtection="1">
      <alignment vertical="center"/>
    </xf>
    <xf numFmtId="0" fontId="6" fillId="0" borderId="38" xfId="0" applyFont="1" applyBorder="1" applyProtection="1"/>
    <xf numFmtId="164" fontId="20" fillId="0" borderId="45" xfId="0" applyNumberFormat="1" applyFont="1" applyBorder="1" applyAlignment="1" applyProtection="1">
      <alignment horizontal="right" vertical="center" wrapText="1"/>
      <protection locked="0"/>
    </xf>
    <xf numFmtId="164" fontId="20" fillId="0" borderId="46" xfId="0" applyNumberFormat="1" applyFont="1" applyBorder="1" applyAlignment="1" applyProtection="1">
      <alignment horizontal="right" vertical="center" wrapText="1"/>
      <protection locked="0"/>
    </xf>
    <xf numFmtId="164" fontId="20" fillId="0" borderId="47" xfId="0" applyNumberFormat="1" applyFont="1" applyBorder="1" applyAlignment="1" applyProtection="1">
      <alignment horizontal="right" vertical="center" wrapText="1"/>
      <protection locked="0"/>
    </xf>
    <xf numFmtId="164" fontId="20" fillId="0" borderId="55" xfId="0" applyNumberFormat="1" applyFont="1" applyBorder="1" applyAlignment="1" applyProtection="1">
      <alignment horizontal="right" vertical="center" wrapText="1"/>
      <protection locked="0"/>
    </xf>
    <xf numFmtId="164" fontId="24" fillId="3" borderId="59" xfId="0" applyNumberFormat="1" applyFont="1" applyFill="1" applyBorder="1" applyAlignment="1" applyProtection="1">
      <alignment horizontal="right" vertical="center" wrapText="1"/>
      <protection locked="0"/>
    </xf>
    <xf numFmtId="164" fontId="20" fillId="0" borderId="54" xfId="0" applyNumberFormat="1" applyFont="1" applyBorder="1" applyAlignment="1" applyProtection="1">
      <alignment horizontal="right" vertical="center" wrapText="1"/>
      <protection locked="0"/>
    </xf>
    <xf numFmtId="164" fontId="24" fillId="3" borderId="54" xfId="0" applyNumberFormat="1" applyFont="1" applyFill="1" applyBorder="1" applyAlignment="1" applyProtection="1">
      <alignment horizontal="right" vertical="center" wrapText="1"/>
      <protection locked="0"/>
    </xf>
    <xf numFmtId="164" fontId="24" fillId="3" borderId="55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36" xfId="0" applyFont="1" applyBorder="1" applyProtection="1">
      <protection locked="0"/>
    </xf>
    <xf numFmtId="0" fontId="6" fillId="0" borderId="51" xfId="0" applyFont="1" applyBorder="1" applyProtection="1">
      <protection locked="0"/>
    </xf>
    <xf numFmtId="0" fontId="6" fillId="0" borderId="50" xfId="0" applyFont="1" applyBorder="1" applyProtection="1">
      <protection locked="0"/>
    </xf>
    <xf numFmtId="0" fontId="6" fillId="0" borderId="41" xfId="0" applyFont="1" applyBorder="1" applyProtection="1">
      <protection locked="0"/>
    </xf>
    <xf numFmtId="0" fontId="6" fillId="0" borderId="53" xfId="0" applyFont="1" applyBorder="1" applyProtection="1">
      <protection locked="0"/>
    </xf>
    <xf numFmtId="0" fontId="6" fillId="0" borderId="47" xfId="0" applyFont="1" applyBorder="1" applyProtection="1">
      <protection locked="0"/>
    </xf>
    <xf numFmtId="0" fontId="6" fillId="0" borderId="46" xfId="0" applyFont="1" applyBorder="1" applyProtection="1">
      <protection locked="0"/>
    </xf>
    <xf numFmtId="0" fontId="6" fillId="0" borderId="46" xfId="0" applyFont="1" applyFill="1" applyBorder="1" applyProtection="1">
      <protection locked="0"/>
    </xf>
    <xf numFmtId="0" fontId="6" fillId="0" borderId="59" xfId="0" applyFont="1" applyBorder="1" applyProtection="1">
      <protection locked="0"/>
    </xf>
    <xf numFmtId="0" fontId="6" fillId="0" borderId="59" xfId="0" applyFont="1" applyFill="1" applyBorder="1" applyProtection="1">
      <protection locked="0"/>
    </xf>
    <xf numFmtId="164" fontId="20" fillId="0" borderId="33" xfId="0" applyNumberFormat="1" applyFont="1" applyBorder="1" applyAlignment="1" applyProtection="1">
      <alignment horizontal="right" vertical="center" wrapText="1"/>
      <protection locked="0"/>
    </xf>
    <xf numFmtId="164" fontId="24" fillId="0" borderId="47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34" xfId="0" applyFont="1" applyBorder="1" applyProtection="1">
      <protection locked="0"/>
    </xf>
    <xf numFmtId="0" fontId="6" fillId="0" borderId="45" xfId="0" applyFont="1" applyBorder="1" applyProtection="1">
      <protection locked="0"/>
    </xf>
    <xf numFmtId="0" fontId="6" fillId="0" borderId="57" xfId="0" applyFont="1" applyBorder="1" applyProtection="1">
      <protection locked="0"/>
    </xf>
    <xf numFmtId="0" fontId="25" fillId="9" borderId="33" xfId="0" applyFont="1" applyFill="1" applyBorder="1" applyAlignment="1" applyProtection="1">
      <alignment horizontal="center" vertical="center" wrapText="1"/>
    </xf>
    <xf numFmtId="0" fontId="24" fillId="15" borderId="45" xfId="0" applyFont="1" applyFill="1" applyBorder="1" applyAlignment="1" applyProtection="1">
      <alignment vertical="center" wrapText="1"/>
    </xf>
    <xf numFmtId="0" fontId="24" fillId="15" borderId="46" xfId="0" applyFont="1" applyFill="1" applyBorder="1" applyAlignment="1" applyProtection="1">
      <alignment vertical="center" wrapText="1"/>
    </xf>
    <xf numFmtId="0" fontId="24" fillId="15" borderId="47" xfId="0" applyFont="1" applyFill="1" applyBorder="1" applyAlignment="1" applyProtection="1">
      <alignment vertical="center" wrapText="1"/>
    </xf>
    <xf numFmtId="0" fontId="24" fillId="15" borderId="54" xfId="0" applyFont="1" applyFill="1" applyBorder="1" applyAlignment="1" applyProtection="1">
      <alignment vertical="center" wrapText="1"/>
    </xf>
    <xf numFmtId="0" fontId="24" fillId="15" borderId="33" xfId="0" applyFont="1" applyFill="1" applyBorder="1" applyAlignment="1" applyProtection="1">
      <alignment vertical="center" wrapText="1"/>
    </xf>
    <xf numFmtId="0" fontId="24" fillId="15" borderId="55" xfId="0" applyFont="1" applyFill="1" applyBorder="1" applyAlignment="1" applyProtection="1">
      <alignment vertical="center" wrapText="1"/>
    </xf>
    <xf numFmtId="164" fontId="25" fillId="0" borderId="45" xfId="0" applyNumberFormat="1" applyFont="1" applyFill="1" applyBorder="1" applyAlignment="1" applyProtection="1">
      <alignment horizontal="right" vertical="center" wrapText="1"/>
      <protection locked="0"/>
    </xf>
    <xf numFmtId="164" fontId="20" fillId="0" borderId="45" xfId="0" applyNumberFormat="1" applyFont="1" applyFill="1" applyBorder="1" applyAlignment="1" applyProtection="1">
      <alignment horizontal="right" vertical="center" wrapText="1"/>
      <protection locked="0"/>
    </xf>
    <xf numFmtId="164" fontId="20" fillId="0" borderId="46" xfId="0" applyNumberFormat="1" applyFont="1" applyFill="1" applyBorder="1" applyAlignment="1" applyProtection="1">
      <alignment horizontal="right" vertical="center" wrapText="1"/>
      <protection locked="0"/>
    </xf>
    <xf numFmtId="0" fontId="47" fillId="9" borderId="33" xfId="0" applyFont="1" applyFill="1" applyBorder="1" applyAlignment="1">
      <alignment horizontal="center" vertical="center"/>
    </xf>
    <xf numFmtId="0" fontId="0" fillId="0" borderId="38" xfId="0" applyBorder="1" applyProtection="1">
      <protection locked="0"/>
    </xf>
    <xf numFmtId="0" fontId="52" fillId="17" borderId="33" xfId="0" applyFont="1" applyFill="1" applyBorder="1" applyAlignment="1" applyProtection="1">
      <alignment horizontal="left" vertical="center"/>
      <protection locked="0"/>
    </xf>
    <xf numFmtId="0" fontId="24" fillId="15" borderId="46" xfId="0" applyFont="1" applyFill="1" applyBorder="1" applyAlignment="1">
      <alignment vertical="center" wrapText="1"/>
    </xf>
    <xf numFmtId="0" fontId="24" fillId="15" borderId="54" xfId="0" applyFont="1" applyFill="1" applyBorder="1" applyAlignment="1">
      <alignment vertical="center"/>
    </xf>
    <xf numFmtId="0" fontId="24" fillId="15" borderId="45" xfId="0" applyFont="1" applyFill="1" applyBorder="1" applyAlignment="1">
      <alignment vertical="center" wrapText="1"/>
    </xf>
    <xf numFmtId="0" fontId="25" fillId="15" borderId="45" xfId="0" applyFont="1" applyFill="1" applyBorder="1" applyAlignment="1">
      <alignment horizontal="left" vertical="center" wrapText="1"/>
    </xf>
    <xf numFmtId="0" fontId="25" fillId="15" borderId="46" xfId="0" applyFont="1" applyFill="1" applyBorder="1" applyAlignment="1">
      <alignment horizontal="left" vertical="center" wrapText="1"/>
    </xf>
    <xf numFmtId="0" fontId="25" fillId="15" borderId="54" xfId="0" applyFont="1" applyFill="1" applyBorder="1" applyAlignment="1">
      <alignment horizontal="left" vertical="center" wrapText="1"/>
    </xf>
    <xf numFmtId="0" fontId="23" fillId="17" borderId="33" xfId="0" applyFont="1" applyFill="1" applyBorder="1" applyAlignment="1">
      <alignment horizontal="center" vertical="center" wrapText="1"/>
    </xf>
    <xf numFmtId="0" fontId="20" fillId="0" borderId="55" xfId="0" applyFont="1" applyFill="1" applyBorder="1" applyAlignment="1" applyProtection="1">
      <alignment horizontal="left" vertical="center"/>
      <protection locked="0"/>
    </xf>
    <xf numFmtId="0" fontId="20" fillId="0" borderId="54" xfId="0" applyFont="1" applyFill="1" applyBorder="1" applyAlignment="1" applyProtection="1">
      <alignment horizontal="left" vertical="center"/>
      <protection locked="0"/>
    </xf>
    <xf numFmtId="0" fontId="47" fillId="0" borderId="45" xfId="0" applyFont="1" applyFill="1" applyBorder="1" applyAlignment="1" applyProtection="1">
      <alignment vertical="center"/>
      <protection locked="0"/>
    </xf>
    <xf numFmtId="0" fontId="20" fillId="0" borderId="54" xfId="0" applyFont="1" applyFill="1" applyBorder="1" applyAlignment="1" applyProtection="1">
      <alignment vertical="center"/>
      <protection locked="0"/>
    </xf>
    <xf numFmtId="0" fontId="24" fillId="15" borderId="54" xfId="0" applyFont="1" applyFill="1" applyBorder="1" applyAlignment="1">
      <alignment vertical="center" wrapText="1"/>
    </xf>
    <xf numFmtId="0" fontId="47" fillId="9" borderId="43" xfId="0" applyFont="1" applyFill="1" applyBorder="1" applyAlignment="1">
      <alignment horizontal="center" vertical="center"/>
    </xf>
    <xf numFmtId="0" fontId="23" fillId="17" borderId="33" xfId="0" applyFont="1" applyFill="1" applyBorder="1" applyAlignment="1">
      <alignment vertical="center" wrapText="1"/>
    </xf>
    <xf numFmtId="0" fontId="52" fillId="17" borderId="53" xfId="0" applyFont="1" applyFill="1" applyBorder="1" applyAlignment="1" applyProtection="1">
      <alignment vertical="center"/>
      <protection locked="0"/>
    </xf>
    <xf numFmtId="0" fontId="23" fillId="17" borderId="34" xfId="0" applyFont="1" applyFill="1" applyBorder="1" applyAlignment="1">
      <alignment horizontal="left" vertical="center"/>
    </xf>
    <xf numFmtId="0" fontId="23" fillId="17" borderId="33" xfId="0" applyFont="1" applyFill="1" applyBorder="1" applyAlignment="1">
      <alignment horizontal="left" vertical="center"/>
    </xf>
    <xf numFmtId="0" fontId="24" fillId="15" borderId="4" xfId="0" applyFont="1" applyFill="1" applyBorder="1" applyAlignment="1">
      <alignment vertical="center" wrapText="1"/>
    </xf>
    <xf numFmtId="0" fontId="37" fillId="0" borderId="31" xfId="0" applyFont="1" applyFill="1" applyBorder="1" applyProtection="1"/>
    <xf numFmtId="0" fontId="23" fillId="17" borderId="91" xfId="0" applyFont="1" applyFill="1" applyBorder="1" applyAlignment="1" applyProtection="1">
      <alignment horizontal="left" vertical="center"/>
    </xf>
    <xf numFmtId="164" fontId="25" fillId="15" borderId="57" xfId="0" applyNumberFormat="1" applyFont="1" applyFill="1" applyBorder="1" applyAlignment="1" applyProtection="1">
      <alignment horizontal="right" vertical="center" wrapText="1"/>
    </xf>
    <xf numFmtId="164" fontId="25" fillId="15" borderId="33" xfId="0" applyNumberFormat="1" applyFont="1" applyFill="1" applyBorder="1" applyAlignment="1" applyProtection="1">
      <alignment horizontal="right" vertical="center" wrapText="1"/>
    </xf>
    <xf numFmtId="0" fontId="24" fillId="18" borderId="57" xfId="0" applyFont="1" applyFill="1" applyBorder="1" applyAlignment="1" applyProtection="1">
      <alignment vertical="center" wrapText="1"/>
    </xf>
    <xf numFmtId="164" fontId="24" fillId="18" borderId="57" xfId="0" applyNumberFormat="1" applyFont="1" applyFill="1" applyBorder="1" applyAlignment="1" applyProtection="1">
      <alignment horizontal="right" vertical="center" wrapText="1"/>
    </xf>
    <xf numFmtId="0" fontId="24" fillId="18" borderId="33" xfId="0" applyFont="1" applyFill="1" applyBorder="1" applyAlignment="1" applyProtection="1">
      <alignment vertical="center" wrapText="1"/>
    </xf>
    <xf numFmtId="164" fontId="24" fillId="18" borderId="33" xfId="0" applyNumberFormat="1" applyFont="1" applyFill="1" applyBorder="1" applyAlignment="1" applyProtection="1">
      <alignment horizontal="right" vertical="center" wrapText="1"/>
    </xf>
    <xf numFmtId="0" fontId="6" fillId="18" borderId="33" xfId="0" applyFont="1" applyFill="1" applyBorder="1" applyProtection="1">
      <protection locked="0"/>
    </xf>
    <xf numFmtId="164" fontId="24" fillId="18" borderId="57" xfId="0" applyNumberFormat="1" applyFont="1" applyFill="1" applyBorder="1" applyAlignment="1" applyProtection="1">
      <alignment horizontal="right" vertical="center" wrapText="1"/>
      <protection locked="0"/>
    </xf>
    <xf numFmtId="0" fontId="24" fillId="18" borderId="53" xfId="0" applyFont="1" applyFill="1" applyBorder="1" applyAlignment="1" applyProtection="1">
      <alignment vertical="center" wrapText="1"/>
    </xf>
    <xf numFmtId="164" fontId="24" fillId="18" borderId="34" xfId="0" applyNumberFormat="1" applyFont="1" applyFill="1" applyBorder="1" applyAlignment="1" applyProtection="1">
      <alignment horizontal="right" vertical="center" wrapText="1"/>
      <protection locked="0"/>
    </xf>
    <xf numFmtId="0" fontId="24" fillId="18" borderId="45" xfId="0" applyFont="1" applyFill="1" applyBorder="1" applyAlignment="1" applyProtection="1">
      <alignment vertical="center" wrapText="1"/>
    </xf>
    <xf numFmtId="164" fontId="24" fillId="18" borderId="45" xfId="0" applyNumberFormat="1" applyFont="1" applyFill="1" applyBorder="1" applyAlignment="1" applyProtection="1">
      <alignment horizontal="right" vertical="center" wrapText="1"/>
      <protection locked="0"/>
    </xf>
    <xf numFmtId="0" fontId="24" fillId="18" borderId="55" xfId="0" applyFont="1" applyFill="1" applyBorder="1" applyAlignment="1" applyProtection="1">
      <alignment vertical="center" wrapText="1"/>
    </xf>
    <xf numFmtId="0" fontId="6" fillId="18" borderId="45" xfId="0" applyFont="1" applyFill="1" applyBorder="1" applyProtection="1">
      <protection locked="0"/>
    </xf>
    <xf numFmtId="0" fontId="24" fillId="18" borderId="46" xfId="0" applyFont="1" applyFill="1" applyBorder="1" applyAlignment="1" applyProtection="1">
      <alignment vertical="center" wrapText="1"/>
    </xf>
    <xf numFmtId="164" fontId="24" fillId="18" borderId="46" xfId="0" applyNumberFormat="1" applyFont="1" applyFill="1" applyBorder="1" applyAlignment="1" applyProtection="1">
      <alignment horizontal="right" vertical="center" wrapText="1"/>
      <protection locked="0"/>
    </xf>
    <xf numFmtId="0" fontId="6" fillId="18" borderId="47" xfId="0" applyFont="1" applyFill="1" applyBorder="1" applyProtection="1">
      <protection locked="0"/>
    </xf>
    <xf numFmtId="0" fontId="6" fillId="18" borderId="46" xfId="0" applyFont="1" applyFill="1" applyBorder="1" applyProtection="1">
      <protection locked="0"/>
    </xf>
    <xf numFmtId="0" fontId="24" fillId="18" borderId="54" xfId="0" applyFont="1" applyFill="1" applyBorder="1" applyAlignment="1" applyProtection="1">
      <alignment vertical="center" wrapText="1"/>
    </xf>
    <xf numFmtId="164" fontId="24" fillId="18" borderId="54" xfId="0" applyNumberFormat="1" applyFont="1" applyFill="1" applyBorder="1" applyAlignment="1" applyProtection="1">
      <alignment horizontal="right" vertical="center" wrapText="1"/>
    </xf>
    <xf numFmtId="0" fontId="24" fillId="18" borderId="47" xfId="0" applyFont="1" applyFill="1" applyBorder="1" applyAlignment="1" applyProtection="1">
      <alignment vertical="center" wrapText="1"/>
    </xf>
    <xf numFmtId="164" fontId="24" fillId="18" borderId="54" xfId="0" applyNumberFormat="1" applyFont="1" applyFill="1" applyBorder="1" applyAlignment="1" applyProtection="1">
      <alignment horizontal="right" vertical="center" wrapText="1"/>
      <protection locked="0"/>
    </xf>
    <xf numFmtId="0" fontId="6" fillId="18" borderId="57" xfId="0" applyFont="1" applyFill="1" applyBorder="1" applyProtection="1">
      <protection locked="0"/>
    </xf>
    <xf numFmtId="0" fontId="6" fillId="18" borderId="53" xfId="0" applyFont="1" applyFill="1" applyBorder="1" applyProtection="1">
      <protection locked="0"/>
    </xf>
    <xf numFmtId="0" fontId="37" fillId="0" borderId="0" xfId="0" applyFont="1" applyBorder="1" applyAlignment="1" applyProtection="1"/>
    <xf numFmtId="0" fontId="37" fillId="0" borderId="40" xfId="0" applyFont="1" applyBorder="1" applyAlignment="1" applyProtection="1"/>
    <xf numFmtId="164" fontId="20" fillId="0" borderId="78" xfId="0" applyNumberFormat="1" applyFont="1" applyBorder="1" applyAlignment="1" applyProtection="1">
      <alignment horizontal="right" vertical="center" wrapText="1"/>
      <protection locked="0"/>
    </xf>
    <xf numFmtId="164" fontId="20" fillId="0" borderId="13" xfId="0" applyNumberFormat="1" applyFont="1" applyBorder="1" applyAlignment="1" applyProtection="1">
      <alignment horizontal="right" vertical="center" wrapText="1"/>
      <protection locked="0"/>
    </xf>
    <xf numFmtId="164" fontId="20" fillId="0" borderId="6" xfId="0" applyNumberFormat="1" applyFont="1" applyBorder="1" applyAlignment="1" applyProtection="1">
      <alignment vertical="center" wrapText="1"/>
      <protection locked="0"/>
    </xf>
    <xf numFmtId="0" fontId="20" fillId="0" borderId="65" xfId="0" applyFont="1" applyBorder="1" applyAlignment="1" applyProtection="1">
      <alignment vertical="center" wrapText="1"/>
      <protection locked="0"/>
    </xf>
    <xf numFmtId="164" fontId="20" fillId="0" borderId="13" xfId="0" applyNumberFormat="1" applyFont="1" applyBorder="1" applyAlignment="1" applyProtection="1">
      <alignment vertical="center" wrapText="1"/>
      <protection locked="0"/>
    </xf>
    <xf numFmtId="0" fontId="52" fillId="17" borderId="35" xfId="0" applyFont="1" applyFill="1" applyBorder="1" applyAlignment="1" applyProtection="1">
      <alignment horizontal="left" vertical="center" wrapText="1"/>
      <protection locked="0"/>
    </xf>
    <xf numFmtId="0" fontId="23" fillId="17" borderId="42" xfId="0" applyFont="1" applyFill="1" applyBorder="1" applyAlignment="1">
      <alignment vertical="center" wrapText="1"/>
    </xf>
    <xf numFmtId="0" fontId="23" fillId="17" borderId="53" xfId="0" applyFont="1" applyFill="1" applyBorder="1" applyAlignment="1">
      <alignment horizontal="left" vertical="center"/>
    </xf>
    <xf numFmtId="0" fontId="0" fillId="0" borderId="43" xfId="0" applyBorder="1" applyProtection="1">
      <protection locked="0"/>
    </xf>
    <xf numFmtId="0" fontId="6" fillId="0" borderId="0" xfId="0" applyFont="1" applyBorder="1" applyAlignment="1" applyProtection="1">
      <alignment wrapText="1"/>
    </xf>
    <xf numFmtId="0" fontId="24" fillId="18" borderId="55" xfId="0" applyFont="1" applyFill="1" applyBorder="1" applyAlignment="1" applyProtection="1">
      <alignment vertical="center" wrapText="1"/>
      <protection locked="0"/>
    </xf>
    <xf numFmtId="164" fontId="24" fillId="18" borderId="13" xfId="0" applyNumberFormat="1" applyFont="1" applyFill="1" applyBorder="1" applyAlignment="1" applyProtection="1">
      <alignment horizontal="right" vertical="center" wrapText="1"/>
    </xf>
    <xf numFmtId="164" fontId="24" fillId="18" borderId="6" xfId="0" applyNumberFormat="1" applyFont="1" applyFill="1" applyBorder="1" applyAlignment="1" applyProtection="1">
      <alignment horizontal="right" vertical="center" wrapText="1"/>
    </xf>
    <xf numFmtId="0" fontId="24" fillId="18" borderId="65" xfId="0" applyFont="1" applyFill="1" applyBorder="1" applyAlignment="1" applyProtection="1">
      <alignment vertical="center" wrapText="1"/>
      <protection locked="0"/>
    </xf>
    <xf numFmtId="0" fontId="24" fillId="18" borderId="58" xfId="0" applyFont="1" applyFill="1" applyBorder="1" applyAlignment="1" applyProtection="1">
      <alignment vertical="center" wrapText="1"/>
      <protection locked="0"/>
    </xf>
    <xf numFmtId="0" fontId="24" fillId="18" borderId="45" xfId="0" applyFont="1" applyFill="1" applyBorder="1" applyAlignment="1" applyProtection="1">
      <alignment vertical="center" wrapText="1"/>
      <protection locked="0"/>
    </xf>
    <xf numFmtId="164" fontId="24" fillId="18" borderId="82" xfId="0" applyNumberFormat="1" applyFont="1" applyFill="1" applyBorder="1" applyAlignment="1" applyProtection="1">
      <alignment horizontal="right" vertical="center" wrapText="1"/>
    </xf>
    <xf numFmtId="0" fontId="24" fillId="18" borderId="86" xfId="0" applyFont="1" applyFill="1" applyBorder="1" applyAlignment="1" applyProtection="1">
      <alignment vertical="center" wrapText="1"/>
      <protection locked="0"/>
    </xf>
    <xf numFmtId="0" fontId="24" fillId="18" borderId="42" xfId="0" applyFont="1" applyFill="1" applyBorder="1" applyAlignment="1" applyProtection="1">
      <alignment vertical="center" wrapText="1"/>
      <protection locked="0"/>
    </xf>
    <xf numFmtId="164" fontId="24" fillId="18" borderId="66" xfId="0" applyNumberFormat="1" applyFont="1" applyFill="1" applyBorder="1" applyAlignment="1" applyProtection="1">
      <alignment horizontal="right" vertical="center" wrapText="1"/>
    </xf>
    <xf numFmtId="164" fontId="24" fillId="18" borderId="85" xfId="0" applyNumberFormat="1" applyFont="1" applyFill="1" applyBorder="1" applyAlignment="1" applyProtection="1">
      <alignment vertical="center" wrapText="1"/>
      <protection locked="0"/>
    </xf>
    <xf numFmtId="0" fontId="24" fillId="18" borderId="83" xfId="0" applyFont="1" applyFill="1" applyBorder="1" applyAlignment="1" applyProtection="1">
      <alignment vertical="center" wrapText="1"/>
      <protection locked="0"/>
    </xf>
    <xf numFmtId="0" fontId="24" fillId="18" borderId="44" xfId="0" applyFont="1" applyFill="1" applyBorder="1" applyAlignment="1" applyProtection="1">
      <alignment vertical="center" wrapText="1"/>
      <protection locked="0"/>
    </xf>
    <xf numFmtId="164" fontId="24" fillId="18" borderId="66" xfId="0" applyNumberFormat="1" applyFont="1" applyFill="1" applyBorder="1" applyAlignment="1" applyProtection="1">
      <alignment vertical="center" wrapText="1"/>
      <protection locked="0"/>
    </xf>
    <xf numFmtId="0" fontId="24" fillId="18" borderId="39" xfId="0" applyFont="1" applyFill="1" applyBorder="1" applyAlignment="1" applyProtection="1">
      <alignment vertical="center" wrapText="1"/>
      <protection locked="0"/>
    </xf>
    <xf numFmtId="0" fontId="24" fillId="18" borderId="38" xfId="0" applyFont="1" applyFill="1" applyBorder="1" applyAlignment="1" applyProtection="1">
      <alignment vertical="center" wrapText="1"/>
      <protection locked="0"/>
    </xf>
    <xf numFmtId="164" fontId="24" fillId="18" borderId="13" xfId="0" applyNumberFormat="1" applyFont="1" applyFill="1" applyBorder="1" applyAlignment="1" applyProtection="1">
      <alignment horizontal="right" vertical="center" wrapText="1"/>
      <protection locked="0"/>
    </xf>
    <xf numFmtId="164" fontId="24" fillId="18" borderId="6" xfId="0" applyNumberFormat="1" applyFont="1" applyFill="1" applyBorder="1" applyAlignment="1" applyProtection="1">
      <alignment horizontal="right" vertical="center" wrapText="1"/>
      <protection locked="0"/>
    </xf>
    <xf numFmtId="0" fontId="24" fillId="18" borderId="33" xfId="0" applyFont="1" applyFill="1" applyBorder="1" applyAlignment="1" applyProtection="1">
      <alignment vertical="center" wrapText="1"/>
      <protection locked="0"/>
    </xf>
    <xf numFmtId="164" fontId="24" fillId="18" borderId="85" xfId="0" applyNumberFormat="1" applyFont="1" applyFill="1" applyBorder="1" applyAlignment="1" applyProtection="1">
      <alignment horizontal="right" vertical="center" wrapText="1"/>
    </xf>
    <xf numFmtId="0" fontId="0" fillId="0" borderId="47" xfId="0" applyBorder="1" applyProtection="1">
      <protection locked="0"/>
    </xf>
    <xf numFmtId="0" fontId="0" fillId="0" borderId="53" xfId="0" applyBorder="1" applyProtection="1">
      <protection locked="0"/>
    </xf>
    <xf numFmtId="1" fontId="0" fillId="0" borderId="2" xfId="0" applyNumberFormat="1" applyBorder="1" applyAlignment="1" applyProtection="1">
      <alignment vertical="center"/>
    </xf>
    <xf numFmtId="0" fontId="42" fillId="0" borderId="0" xfId="0" applyFont="1" applyBorder="1" applyAlignment="1" applyProtection="1">
      <alignment wrapText="1"/>
    </xf>
    <xf numFmtId="0" fontId="37" fillId="0" borderId="0" xfId="0" applyFont="1" applyFill="1" applyBorder="1" applyProtection="1"/>
    <xf numFmtId="0" fontId="39" fillId="2" borderId="1" xfId="0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10" fillId="11" borderId="39" xfId="0" applyFont="1" applyFill="1" applyBorder="1" applyAlignment="1">
      <alignment horizontal="left" vertical="center"/>
    </xf>
    <xf numFmtId="0" fontId="10" fillId="11" borderId="40" xfId="0" applyFont="1" applyFill="1" applyBorder="1" applyAlignment="1">
      <alignment horizontal="left" vertical="center"/>
    </xf>
    <xf numFmtId="0" fontId="10" fillId="11" borderId="41" xfId="0" applyFont="1" applyFill="1" applyBorder="1" applyAlignment="1">
      <alignment horizontal="left" vertical="center"/>
    </xf>
    <xf numFmtId="0" fontId="4" fillId="9" borderId="34" xfId="0" applyFont="1" applyFill="1" applyBorder="1" applyAlignment="1">
      <alignment horizontal="center" vertical="center"/>
    </xf>
    <xf numFmtId="0" fontId="4" fillId="9" borderId="35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11" borderId="37" xfId="0" applyFont="1" applyFill="1" applyBorder="1" applyAlignment="1">
      <alignment horizontal="left" vertical="center" wrapText="1"/>
    </xf>
    <xf numFmtId="0" fontId="4" fillId="11" borderId="0" xfId="0" applyFont="1" applyFill="1" applyBorder="1" applyAlignment="1">
      <alignment horizontal="left" vertical="center" wrapText="1"/>
    </xf>
    <xf numFmtId="0" fontId="4" fillId="11" borderId="38" xfId="0" applyFont="1" applyFill="1" applyBorder="1" applyAlignment="1">
      <alignment horizontal="left" vertical="center" wrapText="1"/>
    </xf>
    <xf numFmtId="0" fontId="10" fillId="11" borderId="37" xfId="0" applyFont="1" applyFill="1" applyBorder="1" applyAlignment="1">
      <alignment horizontal="left" vertical="center"/>
    </xf>
    <xf numFmtId="0" fontId="10" fillId="11" borderId="0" xfId="0" applyFont="1" applyFill="1" applyBorder="1" applyAlignment="1">
      <alignment horizontal="left" vertical="center"/>
    </xf>
    <xf numFmtId="0" fontId="10" fillId="11" borderId="38" xfId="0" applyFont="1" applyFill="1" applyBorder="1" applyAlignment="1">
      <alignment horizontal="left" vertical="center"/>
    </xf>
    <xf numFmtId="0" fontId="6" fillId="0" borderId="4" xfId="0" applyFont="1" applyFill="1" applyBorder="1" applyAlignment="1" applyProtection="1">
      <alignment horizontal="left"/>
      <protection locked="0"/>
    </xf>
    <xf numFmtId="0" fontId="6" fillId="0" borderId="62" xfId="0" applyFont="1" applyFill="1" applyBorder="1" applyAlignment="1" applyProtection="1">
      <alignment horizontal="left"/>
      <protection locked="0"/>
    </xf>
    <xf numFmtId="0" fontId="6" fillId="0" borderId="8" xfId="0" applyFont="1" applyFill="1" applyBorder="1" applyAlignment="1" applyProtection="1">
      <alignment horizontal="left"/>
      <protection locked="0"/>
    </xf>
    <xf numFmtId="0" fontId="6" fillId="0" borderId="51" xfId="0" applyFont="1" applyFill="1" applyBorder="1" applyAlignment="1" applyProtection="1">
      <alignment horizontal="left"/>
      <protection locked="0"/>
    </xf>
    <xf numFmtId="0" fontId="6" fillId="0" borderId="42" xfId="0" applyFont="1" applyFill="1" applyBorder="1" applyAlignment="1" applyProtection="1">
      <alignment horizontal="left"/>
      <protection locked="0"/>
    </xf>
    <xf numFmtId="0" fontId="6" fillId="0" borderId="44" xfId="0" applyFont="1" applyFill="1" applyBorder="1" applyAlignment="1" applyProtection="1">
      <alignment horizontal="left"/>
      <protection locked="0"/>
    </xf>
    <xf numFmtId="0" fontId="50" fillId="11" borderId="37" xfId="0" applyFont="1" applyFill="1" applyBorder="1" applyAlignment="1">
      <alignment horizontal="left" vertical="center" wrapText="1"/>
    </xf>
    <xf numFmtId="0" fontId="9" fillId="11" borderId="37" xfId="0" applyFont="1" applyFill="1" applyBorder="1" applyAlignment="1">
      <alignment horizontal="left" vertical="center" wrapText="1"/>
    </xf>
    <xf numFmtId="0" fontId="12" fillId="0" borderId="42" xfId="0" applyFont="1" applyFill="1" applyBorder="1" applyAlignment="1" applyProtection="1">
      <alignment horizontal="left" vertical="center" wrapText="1"/>
      <protection locked="0"/>
    </xf>
    <xf numFmtId="0" fontId="12" fillId="0" borderId="44" xfId="0" applyFont="1" applyFill="1" applyBorder="1" applyAlignment="1" applyProtection="1">
      <alignment horizontal="left" vertical="center" wrapText="1"/>
      <protection locked="0"/>
    </xf>
    <xf numFmtId="0" fontId="50" fillId="11" borderId="59" xfId="0" applyFont="1" applyFill="1" applyBorder="1" applyAlignment="1">
      <alignment horizontal="left" vertical="center" wrapText="1"/>
    </xf>
    <xf numFmtId="0" fontId="9" fillId="11" borderId="59" xfId="0" applyFont="1" applyFill="1" applyBorder="1" applyAlignment="1">
      <alignment horizontal="left" vertical="center" wrapText="1"/>
    </xf>
    <xf numFmtId="0" fontId="54" fillId="10" borderId="42" xfId="0" applyFont="1" applyFill="1" applyBorder="1" applyAlignment="1">
      <alignment horizontal="center" vertical="center" wrapText="1"/>
    </xf>
    <xf numFmtId="0" fontId="54" fillId="10" borderId="43" xfId="0" applyFont="1" applyFill="1" applyBorder="1" applyAlignment="1">
      <alignment horizontal="center" vertical="center" wrapText="1"/>
    </xf>
    <xf numFmtId="0" fontId="54" fillId="10" borderId="44" xfId="0" applyFont="1" applyFill="1" applyBorder="1" applyAlignment="1">
      <alignment horizontal="center" vertical="center" wrapText="1"/>
    </xf>
    <xf numFmtId="0" fontId="10" fillId="11" borderId="53" xfId="0" applyFont="1" applyFill="1" applyBorder="1" applyAlignment="1">
      <alignment horizontal="left" vertical="center" wrapText="1"/>
    </xf>
    <xf numFmtId="0" fontId="10" fillId="11" borderId="57" xfId="0" applyFont="1" applyFill="1" applyBorder="1" applyAlignment="1">
      <alignment horizontal="left" vertical="center" wrapText="1"/>
    </xf>
    <xf numFmtId="0" fontId="10" fillId="11" borderId="59" xfId="0" applyFont="1" applyFill="1" applyBorder="1" applyAlignment="1">
      <alignment horizontal="left" vertical="center" wrapText="1"/>
    </xf>
    <xf numFmtId="0" fontId="58" fillId="9" borderId="42" xfId="0" applyFont="1" applyFill="1" applyBorder="1" applyAlignment="1">
      <alignment horizontal="center" vertical="center"/>
    </xf>
    <xf numFmtId="0" fontId="58" fillId="9" borderId="43" xfId="0" applyFont="1" applyFill="1" applyBorder="1" applyAlignment="1">
      <alignment horizontal="center" vertical="center"/>
    </xf>
    <xf numFmtId="0" fontId="58" fillId="9" borderId="44" xfId="0" applyFont="1" applyFill="1" applyBorder="1" applyAlignment="1">
      <alignment horizontal="center" vertical="center"/>
    </xf>
    <xf numFmtId="0" fontId="12" fillId="0" borderId="63" xfId="0" applyFont="1" applyFill="1" applyBorder="1" applyAlignment="1" applyProtection="1">
      <alignment horizontal="left" vertical="center" wrapText="1"/>
      <protection locked="0"/>
    </xf>
    <xf numFmtId="0" fontId="12" fillId="0" borderId="64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38" xfId="0" applyFont="1" applyFill="1" applyBorder="1" applyAlignment="1" applyProtection="1">
      <alignment horizontal="left" vertical="center"/>
      <protection locked="0"/>
    </xf>
    <xf numFmtId="0" fontId="4" fillId="9" borderId="42" xfId="0" applyFont="1" applyFill="1" applyBorder="1" applyAlignment="1">
      <alignment horizontal="center" vertical="center"/>
    </xf>
    <xf numFmtId="0" fontId="4" fillId="9" borderId="43" xfId="0" applyFont="1" applyFill="1" applyBorder="1" applyAlignment="1">
      <alignment horizontal="center" vertical="center"/>
    </xf>
    <xf numFmtId="0" fontId="4" fillId="9" borderId="44" xfId="0" applyFont="1" applyFill="1" applyBorder="1" applyAlignment="1">
      <alignment horizontal="center" vertical="center"/>
    </xf>
    <xf numFmtId="14" fontId="6" fillId="0" borderId="63" xfId="0" applyNumberFormat="1" applyFont="1" applyFill="1" applyBorder="1" applyAlignment="1">
      <alignment horizontal="center" vertical="center"/>
    </xf>
    <xf numFmtId="14" fontId="6" fillId="0" borderId="64" xfId="0" applyNumberFormat="1" applyFont="1" applyFill="1" applyBorder="1" applyAlignment="1">
      <alignment horizontal="center" vertical="center"/>
    </xf>
    <xf numFmtId="0" fontId="12" fillId="0" borderId="35" xfId="0" applyFont="1" applyFill="1" applyBorder="1" applyAlignment="1" applyProtection="1">
      <alignment horizontal="center" vertical="center" wrapText="1"/>
      <protection locked="0"/>
    </xf>
    <xf numFmtId="0" fontId="12" fillId="0" borderId="3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38" xfId="0" applyFont="1" applyFill="1" applyBorder="1" applyAlignment="1" applyProtection="1">
      <alignment horizontal="center" vertical="center" wrapText="1"/>
      <protection locked="0"/>
    </xf>
    <xf numFmtId="164" fontId="6" fillId="0" borderId="67" xfId="0" applyNumberFormat="1" applyFont="1" applyFill="1" applyBorder="1" applyAlignment="1" applyProtection="1">
      <alignment horizontal="center" vertical="center"/>
      <protection locked="0"/>
    </xf>
    <xf numFmtId="164" fontId="6" fillId="0" borderId="68" xfId="0" applyNumberFormat="1" applyFont="1" applyFill="1" applyBorder="1" applyAlignment="1" applyProtection="1">
      <alignment horizontal="center" vertical="center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75" xfId="0" applyFont="1" applyFill="1" applyBorder="1" applyAlignment="1" applyProtection="1">
      <alignment horizontal="left" vertical="center"/>
      <protection locked="0"/>
    </xf>
    <xf numFmtId="0" fontId="9" fillId="0" borderId="50" xfId="0" applyFont="1" applyFill="1" applyBorder="1" applyAlignment="1" applyProtection="1">
      <alignment horizontal="left" vertical="center"/>
      <protection locked="0"/>
    </xf>
    <xf numFmtId="0" fontId="9" fillId="0" borderId="8" xfId="0" applyFont="1" applyFill="1" applyBorder="1" applyAlignment="1" applyProtection="1">
      <alignment horizontal="left" vertical="center"/>
      <protection locked="0"/>
    </xf>
    <xf numFmtId="0" fontId="9" fillId="0" borderId="51" xfId="0" applyFont="1" applyFill="1" applyBorder="1" applyAlignment="1" applyProtection="1">
      <alignment horizontal="left" vertical="center"/>
      <protection locked="0"/>
    </xf>
    <xf numFmtId="0" fontId="12" fillId="0" borderId="52" xfId="0" applyFont="1" applyFill="1" applyBorder="1" applyAlignment="1" applyProtection="1">
      <alignment horizontal="left" vertical="center" wrapText="1"/>
      <protection locked="0"/>
    </xf>
    <xf numFmtId="0" fontId="12" fillId="0" borderId="49" xfId="0" applyFont="1" applyFill="1" applyBorder="1" applyAlignment="1" applyProtection="1">
      <alignment horizontal="left" vertical="center" wrapText="1"/>
      <protection locked="0"/>
    </xf>
    <xf numFmtId="0" fontId="11" fillId="0" borderId="37" xfId="0" applyFont="1" applyFill="1" applyBorder="1" applyAlignment="1" applyProtection="1">
      <alignment horizontal="center" vertical="center" wrapText="1"/>
      <protection locked="0"/>
    </xf>
    <xf numFmtId="0" fontId="11" fillId="0" borderId="38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5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49" fontId="6" fillId="0" borderId="8" xfId="0" applyNumberFormat="1" applyFont="1" applyFill="1" applyBorder="1" applyAlignment="1" applyProtection="1">
      <alignment horizontal="center" vertical="center"/>
      <protection locked="0"/>
    </xf>
    <xf numFmtId="49" fontId="6" fillId="0" borderId="51" xfId="0" applyNumberFormat="1" applyFont="1" applyFill="1" applyBorder="1" applyAlignment="1" applyProtection="1">
      <alignment horizontal="center" vertical="center"/>
      <protection locked="0"/>
    </xf>
    <xf numFmtId="0" fontId="29" fillId="14" borderId="34" xfId="0" applyFont="1" applyFill="1" applyBorder="1" applyAlignment="1" applyProtection="1">
      <alignment horizontal="center" vertical="center" wrapText="1"/>
      <protection locked="0"/>
    </xf>
    <xf numFmtId="0" fontId="29" fillId="14" borderId="36" xfId="0" applyFont="1" applyFill="1" applyBorder="1" applyAlignment="1" applyProtection="1">
      <alignment horizontal="center" vertical="center" wrapText="1"/>
      <protection locked="0"/>
    </xf>
    <xf numFmtId="0" fontId="14" fillId="0" borderId="56" xfId="0" applyFont="1" applyFill="1" applyBorder="1" applyAlignment="1" applyProtection="1">
      <alignment horizontal="center" vertical="center"/>
      <protection locked="0"/>
    </xf>
    <xf numFmtId="0" fontId="14" fillId="0" borderId="58" xfId="0" applyFont="1" applyFill="1" applyBorder="1" applyAlignment="1" applyProtection="1">
      <alignment horizontal="center" vertical="center"/>
      <protection locked="0"/>
    </xf>
    <xf numFmtId="0" fontId="6" fillId="0" borderId="63" xfId="0" applyFont="1" applyFill="1" applyBorder="1" applyAlignment="1" applyProtection="1">
      <alignment horizontal="center" vertical="center"/>
      <protection locked="0"/>
    </xf>
    <xf numFmtId="0" fontId="6" fillId="0" borderId="64" xfId="0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 applyProtection="1">
      <alignment horizontal="left" vertical="center" wrapText="1"/>
      <protection locked="0"/>
    </xf>
    <xf numFmtId="0" fontId="9" fillId="0" borderId="62" xfId="0" applyFont="1" applyFill="1" applyBorder="1" applyAlignment="1" applyProtection="1">
      <alignment horizontal="left" vertical="center" wrapText="1"/>
      <protection locked="0"/>
    </xf>
    <xf numFmtId="0" fontId="11" fillId="0" borderId="5" xfId="0" applyFont="1" applyFill="1" applyBorder="1" applyAlignment="1" applyProtection="1">
      <alignment horizontal="left" vertical="center" wrapText="1"/>
      <protection locked="0"/>
    </xf>
    <xf numFmtId="0" fontId="11" fillId="0" borderId="50" xfId="0" applyFont="1" applyFill="1" applyBorder="1" applyAlignment="1" applyProtection="1">
      <alignment horizontal="left" vertical="center" wrapText="1"/>
      <protection locked="0"/>
    </xf>
    <xf numFmtId="0" fontId="11" fillId="0" borderId="56" xfId="0" applyFont="1" applyFill="1" applyBorder="1" applyAlignment="1" applyProtection="1">
      <alignment horizontal="center" vertical="center" wrapText="1"/>
      <protection locked="0"/>
    </xf>
    <xf numFmtId="0" fontId="11" fillId="0" borderId="58" xfId="0" applyFont="1" applyFill="1" applyBorder="1" applyAlignment="1" applyProtection="1">
      <alignment horizontal="center" vertical="center" wrapText="1"/>
      <protection locked="0"/>
    </xf>
    <xf numFmtId="0" fontId="11" fillId="0" borderId="75" xfId="0" applyFont="1" applyFill="1" applyBorder="1" applyAlignment="1" applyProtection="1">
      <alignment horizontal="center" vertical="center" wrapText="1"/>
      <protection locked="0"/>
    </xf>
    <xf numFmtId="0" fontId="11" fillId="0" borderId="50" xfId="0" applyFont="1" applyFill="1" applyBorder="1" applyAlignment="1" applyProtection="1">
      <alignment horizontal="center" vertical="center" wrapText="1"/>
      <protection locked="0"/>
    </xf>
    <xf numFmtId="0" fontId="6" fillId="0" borderId="63" xfId="0" applyFont="1" applyFill="1" applyBorder="1" applyAlignment="1">
      <alignment horizontal="center"/>
    </xf>
    <xf numFmtId="0" fontId="6" fillId="0" borderId="64" xfId="0" applyFont="1" applyFill="1" applyBorder="1" applyAlignment="1">
      <alignment horizontal="center"/>
    </xf>
    <xf numFmtId="0" fontId="9" fillId="0" borderId="21" xfId="0" applyFont="1" applyFill="1" applyBorder="1" applyAlignment="1" applyProtection="1">
      <alignment horizontal="left" vertical="center"/>
      <protection locked="0"/>
    </xf>
    <xf numFmtId="0" fontId="9" fillId="0" borderId="60" xfId="0" applyFont="1" applyFill="1" applyBorder="1" applyAlignment="1" applyProtection="1">
      <alignment horizontal="left" vertical="center"/>
      <protection locked="0"/>
    </xf>
    <xf numFmtId="0" fontId="56" fillId="9" borderId="97" xfId="0" applyFont="1" applyFill="1" applyBorder="1" applyAlignment="1">
      <alignment horizontal="center" vertical="center"/>
    </xf>
    <xf numFmtId="0" fontId="56" fillId="9" borderId="31" xfId="0" applyFont="1" applyFill="1" applyBorder="1" applyAlignment="1">
      <alignment horizontal="center" vertical="center"/>
    </xf>
    <xf numFmtId="0" fontId="56" fillId="9" borderId="98" xfId="0" applyFont="1" applyFill="1" applyBorder="1" applyAlignment="1">
      <alignment horizontal="center" vertical="center"/>
    </xf>
    <xf numFmtId="0" fontId="56" fillId="9" borderId="99" xfId="0" applyFont="1" applyFill="1" applyBorder="1" applyAlignment="1">
      <alignment horizontal="center" vertical="center"/>
    </xf>
    <xf numFmtId="0" fontId="56" fillId="9" borderId="0" xfId="0" applyFont="1" applyFill="1" applyBorder="1" applyAlignment="1">
      <alignment horizontal="center" vertical="center"/>
    </xf>
    <xf numFmtId="0" fontId="56" fillId="9" borderId="100" xfId="0" applyFont="1" applyFill="1" applyBorder="1" applyAlignment="1">
      <alignment horizontal="center" vertical="center"/>
    </xf>
    <xf numFmtId="0" fontId="56" fillId="9" borderId="101" xfId="0" applyFont="1" applyFill="1" applyBorder="1" applyAlignment="1">
      <alignment horizontal="center" vertical="center"/>
    </xf>
    <xf numFmtId="0" fontId="56" fillId="9" borderId="102" xfId="0" applyFont="1" applyFill="1" applyBorder="1" applyAlignment="1">
      <alignment horizontal="center" vertical="center"/>
    </xf>
    <xf numFmtId="0" fontId="56" fillId="9" borderId="103" xfId="0" applyFont="1" applyFill="1" applyBorder="1" applyAlignment="1">
      <alignment horizontal="center" vertical="center"/>
    </xf>
    <xf numFmtId="0" fontId="6" fillId="0" borderId="48" xfId="0" applyFont="1" applyFill="1" applyBorder="1" applyAlignment="1" applyProtection="1">
      <alignment horizontal="center" vertical="center"/>
      <protection locked="0"/>
    </xf>
    <xf numFmtId="0" fontId="6" fillId="0" borderId="49" xfId="0" applyFont="1" applyFill="1" applyBorder="1" applyAlignment="1" applyProtection="1">
      <alignment horizontal="center" vertical="center"/>
      <protection locked="0"/>
    </xf>
    <xf numFmtId="49" fontId="6" fillId="0" borderId="5" xfId="0" applyNumberFormat="1" applyFont="1" applyFill="1" applyBorder="1" applyAlignment="1" applyProtection="1">
      <alignment horizontal="center" vertical="center"/>
      <protection locked="0"/>
    </xf>
    <xf numFmtId="49" fontId="6" fillId="0" borderId="50" xfId="0" applyNumberFormat="1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left"/>
      <protection locked="0"/>
    </xf>
    <xf numFmtId="0" fontId="9" fillId="0" borderId="50" xfId="0" applyFont="1" applyFill="1" applyBorder="1" applyAlignment="1" applyProtection="1">
      <alignment horizontal="left"/>
      <protection locked="0"/>
    </xf>
    <xf numFmtId="0" fontId="54" fillId="10" borderId="34" xfId="0" applyFont="1" applyFill="1" applyBorder="1" applyAlignment="1">
      <alignment horizontal="center" vertical="center" wrapText="1"/>
    </xf>
    <xf numFmtId="0" fontId="54" fillId="10" borderId="35" xfId="0" applyFont="1" applyFill="1" applyBorder="1" applyAlignment="1">
      <alignment horizontal="center" vertical="center" wrapText="1"/>
    </xf>
    <xf numFmtId="0" fontId="54" fillId="10" borderId="36" xfId="0" applyFont="1" applyFill="1" applyBorder="1" applyAlignment="1">
      <alignment horizontal="center" vertical="center" wrapText="1"/>
    </xf>
    <xf numFmtId="0" fontId="53" fillId="14" borderId="8" xfId="0" applyFont="1" applyFill="1" applyBorder="1" applyAlignment="1" applyProtection="1">
      <alignment horizontal="center" vertical="center"/>
      <protection locked="0"/>
    </xf>
    <xf numFmtId="0" fontId="53" fillId="14" borderId="51" xfId="0" applyFont="1" applyFill="1" applyBorder="1" applyAlignment="1" applyProtection="1">
      <alignment horizontal="center" vertical="center"/>
      <protection locked="0"/>
    </xf>
    <xf numFmtId="0" fontId="53" fillId="14" borderId="0" xfId="0" applyFont="1" applyFill="1" applyBorder="1" applyAlignment="1" applyProtection="1">
      <alignment horizontal="center" vertical="center"/>
      <protection locked="0"/>
    </xf>
    <xf numFmtId="0" fontId="53" fillId="14" borderId="38" xfId="0" applyFont="1" applyFill="1" applyBorder="1" applyAlignment="1" applyProtection="1">
      <alignment horizontal="center" vertical="center"/>
      <protection locked="0"/>
    </xf>
    <xf numFmtId="0" fontId="9" fillId="0" borderId="48" xfId="0" applyFont="1" applyFill="1" applyBorder="1" applyAlignment="1" applyProtection="1">
      <alignment horizontal="left" vertical="center"/>
      <protection locked="0"/>
    </xf>
    <xf numFmtId="0" fontId="9" fillId="0" borderId="49" xfId="0" applyFont="1" applyFill="1" applyBorder="1" applyAlignment="1" applyProtection="1">
      <alignment horizontal="left" vertical="center"/>
      <protection locked="0"/>
    </xf>
    <xf numFmtId="0" fontId="6" fillId="0" borderId="52" xfId="0" applyFont="1" applyFill="1" applyBorder="1" applyAlignment="1" applyProtection="1">
      <alignment horizontal="center"/>
      <protection locked="0"/>
    </xf>
    <xf numFmtId="0" fontId="6" fillId="0" borderId="49" xfId="0" applyFont="1" applyFill="1" applyBorder="1" applyAlignment="1" applyProtection="1">
      <alignment horizontal="center"/>
      <protection locked="0"/>
    </xf>
    <xf numFmtId="164" fontId="6" fillId="7" borderId="63" xfId="0" applyNumberFormat="1" applyFont="1" applyFill="1" applyBorder="1" applyAlignment="1">
      <alignment horizontal="center" vertical="center"/>
    </xf>
    <xf numFmtId="0" fontId="6" fillId="7" borderId="64" xfId="0" applyFont="1" applyFill="1" applyBorder="1" applyAlignment="1">
      <alignment horizontal="center" vertical="center"/>
    </xf>
    <xf numFmtId="0" fontId="12" fillId="0" borderId="42" xfId="0" applyFont="1" applyFill="1" applyBorder="1" applyAlignment="1" applyProtection="1">
      <alignment horizontal="center" vertical="center" wrapText="1"/>
      <protection locked="0"/>
    </xf>
    <xf numFmtId="0" fontId="12" fillId="0" borderId="44" xfId="0" applyFont="1" applyFill="1" applyBorder="1" applyAlignment="1" applyProtection="1">
      <alignment horizontal="center" vertical="center" wrapText="1"/>
      <protection locked="0"/>
    </xf>
    <xf numFmtId="14" fontId="11" fillId="0" borderId="5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49" xfId="0" applyFont="1" applyFill="1" applyBorder="1" applyAlignment="1" applyProtection="1">
      <alignment horizontal="center" vertical="center" wrapText="1"/>
      <protection locked="0"/>
    </xf>
    <xf numFmtId="0" fontId="12" fillId="0" borderId="75" xfId="0" applyFont="1" applyFill="1" applyBorder="1" applyAlignment="1" applyProtection="1">
      <alignment horizontal="center" vertical="center" wrapText="1"/>
      <protection locked="0"/>
    </xf>
    <xf numFmtId="0" fontId="12" fillId="0" borderId="50" xfId="0" applyFont="1" applyFill="1" applyBorder="1" applyAlignment="1" applyProtection="1">
      <alignment horizontal="center" vertical="center" wrapText="1"/>
      <protection locked="0"/>
    </xf>
    <xf numFmtId="0" fontId="59" fillId="9" borderId="42" xfId="0" applyFont="1" applyFill="1" applyBorder="1" applyAlignment="1">
      <alignment horizontal="center" vertical="center"/>
    </xf>
    <xf numFmtId="0" fontId="59" fillId="9" borderId="43" xfId="0" applyFont="1" applyFill="1" applyBorder="1" applyAlignment="1">
      <alignment horizontal="center" vertical="center"/>
    </xf>
    <xf numFmtId="0" fontId="59" fillId="9" borderId="44" xfId="0" applyFont="1" applyFill="1" applyBorder="1" applyAlignment="1">
      <alignment horizontal="center" vertical="center"/>
    </xf>
    <xf numFmtId="0" fontId="4" fillId="9" borderId="42" xfId="0" applyFont="1" applyFill="1" applyBorder="1" applyAlignment="1">
      <alignment horizontal="center" vertical="center" wrapText="1"/>
    </xf>
    <xf numFmtId="0" fontId="4" fillId="9" borderId="43" xfId="0" applyFont="1" applyFill="1" applyBorder="1" applyAlignment="1">
      <alignment horizontal="center" vertical="center" wrapText="1"/>
    </xf>
    <xf numFmtId="0" fontId="4" fillId="9" borderId="44" xfId="0" applyFont="1" applyFill="1" applyBorder="1" applyAlignment="1">
      <alignment horizontal="center" vertical="center" wrapText="1"/>
    </xf>
    <xf numFmtId="0" fontId="6" fillId="11" borderId="66" xfId="0" applyFont="1" applyFill="1" applyBorder="1" applyAlignment="1">
      <alignment horizontal="left" vertical="center" wrapText="1"/>
    </xf>
    <xf numFmtId="0" fontId="6" fillId="11" borderId="85" xfId="0" applyFont="1" applyFill="1" applyBorder="1" applyAlignment="1">
      <alignment horizontal="left" vertical="center" wrapText="1"/>
    </xf>
    <xf numFmtId="0" fontId="6" fillId="11" borderId="83" xfId="0" applyFont="1" applyFill="1" applyBorder="1" applyAlignment="1">
      <alignment horizontal="left" vertical="center" wrapText="1"/>
    </xf>
    <xf numFmtId="0" fontId="10" fillId="10" borderId="39" xfId="0" applyFont="1" applyFill="1" applyBorder="1" applyAlignment="1">
      <alignment horizontal="center" vertical="center" wrapText="1"/>
    </xf>
    <xf numFmtId="0" fontId="10" fillId="10" borderId="41" xfId="0" applyFont="1" applyFill="1" applyBorder="1" applyAlignment="1">
      <alignment horizontal="center" vertical="center" wrapText="1"/>
    </xf>
    <xf numFmtId="164" fontId="25" fillId="12" borderId="42" xfId="0" applyNumberFormat="1" applyFont="1" applyFill="1" applyBorder="1" applyAlignment="1" applyProtection="1">
      <alignment horizontal="center" vertical="center" wrapText="1"/>
    </xf>
    <xf numFmtId="164" fontId="25" fillId="12" borderId="43" xfId="0" applyNumberFormat="1" applyFont="1" applyFill="1" applyBorder="1" applyAlignment="1" applyProtection="1">
      <alignment horizontal="center" vertical="center" wrapText="1"/>
    </xf>
    <xf numFmtId="164" fontId="25" fillId="12" borderId="44" xfId="0" applyNumberFormat="1" applyFont="1" applyFill="1" applyBorder="1" applyAlignment="1" applyProtection="1">
      <alignment horizontal="center" vertical="center" wrapText="1"/>
    </xf>
    <xf numFmtId="0" fontId="49" fillId="2" borderId="42" xfId="0" applyFont="1" applyFill="1" applyBorder="1" applyAlignment="1" applyProtection="1">
      <alignment horizontal="left" vertical="center"/>
      <protection locked="0"/>
    </xf>
    <xf numFmtId="0" fontId="49" fillId="2" borderId="43" xfId="0" applyFont="1" applyFill="1" applyBorder="1" applyAlignment="1" applyProtection="1">
      <alignment horizontal="left" vertical="center"/>
      <protection locked="0"/>
    </xf>
    <xf numFmtId="0" fontId="49" fillId="2" borderId="44" xfId="0" applyFont="1" applyFill="1" applyBorder="1" applyAlignment="1" applyProtection="1">
      <alignment horizontal="left" vertical="center"/>
      <protection locked="0"/>
    </xf>
    <xf numFmtId="0" fontId="47" fillId="9" borderId="34" xfId="0" applyFont="1" applyFill="1" applyBorder="1" applyAlignment="1">
      <alignment horizontal="center" vertical="center"/>
    </xf>
    <xf numFmtId="0" fontId="47" fillId="9" borderId="36" xfId="0" applyFont="1" applyFill="1" applyBorder="1" applyAlignment="1">
      <alignment horizontal="center" vertical="center"/>
    </xf>
    <xf numFmtId="0" fontId="20" fillId="2" borderId="42" xfId="0" applyFont="1" applyFill="1" applyBorder="1" applyAlignment="1" applyProtection="1">
      <alignment horizontal="center" vertical="center"/>
      <protection locked="0"/>
    </xf>
    <xf numFmtId="0" fontId="20" fillId="2" borderId="43" xfId="0" applyFont="1" applyFill="1" applyBorder="1" applyAlignment="1" applyProtection="1">
      <alignment horizontal="center" vertical="center"/>
      <protection locked="0"/>
    </xf>
    <xf numFmtId="0" fontId="20" fillId="2" borderId="44" xfId="0" applyFont="1" applyFill="1" applyBorder="1" applyAlignment="1" applyProtection="1">
      <alignment horizontal="center" vertical="center"/>
      <protection locked="0"/>
    </xf>
    <xf numFmtId="0" fontId="20" fillId="0" borderId="52" xfId="0" applyFont="1" applyFill="1" applyBorder="1" applyAlignment="1" applyProtection="1">
      <alignment horizontal="center" vertical="center"/>
      <protection locked="0"/>
    </xf>
    <xf numFmtId="0" fontId="20" fillId="0" borderId="48" xfId="0" applyFont="1" applyFill="1" applyBorder="1" applyAlignment="1" applyProtection="1">
      <alignment horizontal="center" vertical="center"/>
      <protection locked="0"/>
    </xf>
    <xf numFmtId="0" fontId="20" fillId="0" borderId="49" xfId="0" applyFont="1" applyFill="1" applyBorder="1" applyAlignment="1" applyProtection="1">
      <alignment horizontal="center" vertical="center"/>
      <protection locked="0"/>
    </xf>
    <xf numFmtId="0" fontId="24" fillId="0" borderId="37" xfId="0" applyFont="1" applyFill="1" applyBorder="1" applyAlignment="1" applyProtection="1">
      <alignment horizontal="center" vertical="center" wrapText="1"/>
      <protection locked="0"/>
    </xf>
    <xf numFmtId="0" fontId="24" fillId="0" borderId="0" xfId="0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Fill="1" applyBorder="1" applyAlignment="1" applyProtection="1">
      <alignment horizontal="center" vertical="center" wrapText="1"/>
      <protection locked="0"/>
    </xf>
    <xf numFmtId="0" fontId="20" fillId="0" borderId="73" xfId="0" applyFont="1" applyFill="1" applyBorder="1" applyAlignment="1" applyProtection="1">
      <alignment horizontal="center" vertical="center"/>
      <protection locked="0"/>
    </xf>
    <xf numFmtId="0" fontId="20" fillId="0" borderId="8" xfId="0" applyFont="1" applyFill="1" applyBorder="1" applyAlignment="1" applyProtection="1">
      <alignment horizontal="center" vertical="center"/>
      <protection locked="0"/>
    </xf>
    <xf numFmtId="0" fontId="20" fillId="0" borderId="51" xfId="0" applyFont="1" applyFill="1" applyBorder="1" applyAlignment="1" applyProtection="1">
      <alignment horizontal="center" vertical="center"/>
      <protection locked="0"/>
    </xf>
    <xf numFmtId="0" fontId="20" fillId="0" borderId="63" xfId="0" applyFont="1" applyFill="1" applyBorder="1" applyAlignment="1" applyProtection="1">
      <alignment horizontal="center" vertical="center"/>
      <protection locked="0"/>
    </xf>
    <xf numFmtId="0" fontId="20" fillId="0" borderId="96" xfId="0" applyFont="1" applyFill="1" applyBorder="1" applyAlignment="1" applyProtection="1">
      <alignment horizontal="center" vertical="center"/>
      <protection locked="0"/>
    </xf>
    <xf numFmtId="0" fontId="20" fillId="0" borderId="64" xfId="0" applyFont="1" applyFill="1" applyBorder="1" applyAlignment="1" applyProtection="1">
      <alignment horizontal="center" vertical="center"/>
      <protection locked="0"/>
    </xf>
    <xf numFmtId="0" fontId="20" fillId="2" borderId="34" xfId="0" applyFont="1" applyFill="1" applyBorder="1" applyAlignment="1" applyProtection="1">
      <alignment horizontal="center" vertical="center"/>
      <protection locked="0"/>
    </xf>
    <xf numFmtId="0" fontId="20" fillId="2" borderId="35" xfId="0" applyFont="1" applyFill="1" applyBorder="1" applyAlignment="1" applyProtection="1">
      <alignment horizontal="center" vertical="center"/>
      <protection locked="0"/>
    </xf>
    <xf numFmtId="0" fontId="20" fillId="2" borderId="36" xfId="0" applyFont="1" applyFill="1" applyBorder="1" applyAlignment="1" applyProtection="1">
      <alignment horizontal="center" vertical="center"/>
      <protection locked="0"/>
    </xf>
    <xf numFmtId="0" fontId="20" fillId="2" borderId="39" xfId="0" applyFont="1" applyFill="1" applyBorder="1" applyAlignment="1" applyProtection="1">
      <alignment horizontal="center" vertical="center"/>
      <protection locked="0"/>
    </xf>
    <xf numFmtId="0" fontId="20" fillId="2" borderId="40" xfId="0" applyFont="1" applyFill="1" applyBorder="1" applyAlignment="1" applyProtection="1">
      <alignment horizontal="center" vertical="center"/>
      <protection locked="0"/>
    </xf>
    <xf numFmtId="0" fontId="20" fillId="2" borderId="41" xfId="0" applyFont="1" applyFill="1" applyBorder="1" applyAlignment="1" applyProtection="1">
      <alignment horizontal="center" vertical="center"/>
      <protection locked="0"/>
    </xf>
    <xf numFmtId="0" fontId="47" fillId="9" borderId="42" xfId="0" applyFont="1" applyFill="1" applyBorder="1" applyAlignment="1">
      <alignment horizontal="center" vertical="center"/>
    </xf>
    <xf numFmtId="0" fontId="47" fillId="9" borderId="44" xfId="0" applyFont="1" applyFill="1" applyBorder="1" applyAlignment="1">
      <alignment horizontal="center" vertical="center"/>
    </xf>
    <xf numFmtId="0" fontId="48" fillId="2" borderId="70" xfId="0" applyFont="1" applyFill="1" applyBorder="1" applyAlignment="1" applyProtection="1">
      <alignment horizontal="left" vertical="center"/>
    </xf>
    <xf numFmtId="0" fontId="48" fillId="2" borderId="92" xfId="0" applyFont="1" applyFill="1" applyBorder="1" applyAlignment="1" applyProtection="1">
      <alignment horizontal="left" vertical="center"/>
    </xf>
    <xf numFmtId="0" fontId="48" fillId="2" borderId="58" xfId="0" applyFont="1" applyFill="1" applyBorder="1" applyAlignment="1" applyProtection="1">
      <alignment horizontal="left" vertical="center"/>
    </xf>
    <xf numFmtId="0" fontId="48" fillId="2" borderId="77" xfId="0" applyFont="1" applyFill="1" applyBorder="1" applyAlignment="1" applyProtection="1">
      <alignment horizontal="left" vertical="center"/>
    </xf>
    <xf numFmtId="0" fontId="48" fillId="2" borderId="1" xfId="0" applyFont="1" applyFill="1" applyBorder="1" applyAlignment="1" applyProtection="1">
      <alignment horizontal="left" vertical="center"/>
    </xf>
    <xf numFmtId="0" fontId="48" fillId="2" borderId="61" xfId="0" applyFont="1" applyFill="1" applyBorder="1" applyAlignment="1" applyProtection="1">
      <alignment horizontal="left" vertical="center"/>
    </xf>
    <xf numFmtId="0" fontId="48" fillId="2" borderId="80" xfId="0" applyFont="1" applyFill="1" applyBorder="1" applyAlignment="1" applyProtection="1">
      <alignment horizontal="left" vertical="center"/>
    </xf>
    <xf numFmtId="0" fontId="48" fillId="2" borderId="88" xfId="0" applyFont="1" applyFill="1" applyBorder="1" applyAlignment="1" applyProtection="1">
      <alignment horizontal="left" vertical="center"/>
    </xf>
    <xf numFmtId="0" fontId="48" fillId="2" borderId="72" xfId="0" applyFont="1" applyFill="1" applyBorder="1" applyAlignment="1" applyProtection="1">
      <alignment horizontal="left" vertical="center"/>
    </xf>
    <xf numFmtId="0" fontId="49" fillId="0" borderId="42" xfId="0" applyFont="1" applyFill="1" applyBorder="1" applyAlignment="1" applyProtection="1">
      <alignment horizontal="left" vertical="center"/>
      <protection locked="0"/>
    </xf>
    <xf numFmtId="0" fontId="49" fillId="0" borderId="43" xfId="0" applyFont="1" applyFill="1" applyBorder="1" applyAlignment="1" applyProtection="1">
      <alignment horizontal="left" vertical="center"/>
      <protection locked="0"/>
    </xf>
    <xf numFmtId="0" fontId="49" fillId="0" borderId="44" xfId="0" applyFont="1" applyFill="1" applyBorder="1" applyAlignment="1" applyProtection="1">
      <alignment horizontal="left" vertical="center"/>
      <protection locked="0"/>
    </xf>
    <xf numFmtId="0" fontId="35" fillId="0" borderId="52" xfId="0" applyFont="1" applyFill="1" applyBorder="1" applyAlignment="1" applyProtection="1">
      <alignment horizontal="center" vertical="top" wrapText="1"/>
      <protection locked="0"/>
    </xf>
    <xf numFmtId="0" fontId="35" fillId="0" borderId="49" xfId="0" applyFont="1" applyFill="1" applyBorder="1" applyAlignment="1" applyProtection="1">
      <alignment horizontal="center" vertical="top" wrapText="1"/>
      <protection locked="0"/>
    </xf>
    <xf numFmtId="0" fontId="35" fillId="0" borderId="75" xfId="0" applyFont="1" applyFill="1" applyBorder="1" applyAlignment="1" applyProtection="1">
      <alignment horizontal="center" vertical="top" wrapText="1"/>
      <protection locked="0"/>
    </xf>
    <xf numFmtId="0" fontId="35" fillId="0" borderId="50" xfId="0" applyFont="1" applyFill="1" applyBorder="1" applyAlignment="1" applyProtection="1">
      <alignment horizontal="center" vertical="top" wrapText="1"/>
      <protection locked="0"/>
    </xf>
    <xf numFmtId="0" fontId="24" fillId="0" borderId="75" xfId="0" applyFont="1" applyFill="1" applyBorder="1" applyAlignment="1" applyProtection="1">
      <alignment horizontal="center" vertical="top" wrapText="1"/>
      <protection locked="0"/>
    </xf>
    <xf numFmtId="0" fontId="24" fillId="0" borderId="50" xfId="0" applyFont="1" applyFill="1" applyBorder="1" applyAlignment="1" applyProtection="1">
      <alignment horizontal="center" vertical="top" wrapText="1"/>
      <protection locked="0"/>
    </xf>
    <xf numFmtId="0" fontId="20" fillId="0" borderId="63" xfId="0" applyFont="1" applyFill="1" applyBorder="1" applyAlignment="1" applyProtection="1">
      <alignment horizontal="center"/>
      <protection locked="0"/>
    </xf>
    <xf numFmtId="0" fontId="20" fillId="0" borderId="64" xfId="0" applyFont="1" applyFill="1" applyBorder="1" applyAlignment="1" applyProtection="1">
      <alignment horizontal="center"/>
      <protection locked="0"/>
    </xf>
    <xf numFmtId="0" fontId="47" fillId="9" borderId="35" xfId="0" applyFont="1" applyFill="1" applyBorder="1" applyAlignment="1">
      <alignment horizontal="center" vertical="center"/>
    </xf>
    <xf numFmtId="0" fontId="47" fillId="9" borderId="43" xfId="0" applyFont="1" applyFill="1" applyBorder="1" applyAlignment="1">
      <alignment horizontal="center" vertical="center"/>
    </xf>
    <xf numFmtId="0" fontId="40" fillId="9" borderId="70" xfId="0" applyFont="1" applyFill="1" applyBorder="1" applyAlignment="1" applyProtection="1">
      <alignment horizontal="center" vertical="center"/>
    </xf>
    <xf numFmtId="0" fontId="40" fillId="9" borderId="92" xfId="0" applyFont="1" applyFill="1" applyBorder="1" applyAlignment="1" applyProtection="1">
      <alignment horizontal="center" vertical="center"/>
    </xf>
    <xf numFmtId="0" fontId="40" fillId="9" borderId="58" xfId="0" applyFont="1" applyFill="1" applyBorder="1" applyAlignment="1" applyProtection="1">
      <alignment horizontal="center" vertical="center"/>
    </xf>
    <xf numFmtId="0" fontId="51" fillId="17" borderId="42" xfId="0" applyFont="1" applyFill="1" applyBorder="1" applyAlignment="1" applyProtection="1">
      <alignment horizontal="center" vertical="center" wrapText="1"/>
    </xf>
    <xf numFmtId="0" fontId="51" fillId="17" borderId="43" xfId="0" applyFont="1" applyFill="1" applyBorder="1" applyAlignment="1" applyProtection="1">
      <alignment horizontal="center" vertical="center" wrapText="1"/>
    </xf>
    <xf numFmtId="0" fontId="51" fillId="17" borderId="44" xfId="0" applyFont="1" applyFill="1" applyBorder="1" applyAlignment="1" applyProtection="1">
      <alignment horizontal="center" vertical="center" wrapText="1"/>
    </xf>
    <xf numFmtId="0" fontId="39" fillId="9" borderId="70" xfId="0" applyFont="1" applyFill="1" applyBorder="1" applyAlignment="1" applyProtection="1">
      <alignment horizontal="center" vertical="center"/>
    </xf>
    <xf numFmtId="0" fontId="39" fillId="9" borderId="92" xfId="0" applyFont="1" applyFill="1" applyBorder="1" applyAlignment="1" applyProtection="1">
      <alignment horizontal="center" vertical="center"/>
    </xf>
    <xf numFmtId="0" fontId="39" fillId="9" borderId="58" xfId="0" applyFont="1" applyFill="1" applyBorder="1" applyAlignment="1" applyProtection="1">
      <alignment horizontal="center" vertical="center"/>
    </xf>
    <xf numFmtId="0" fontId="38" fillId="9" borderId="82" xfId="0" applyFont="1" applyFill="1" applyBorder="1" applyAlignment="1" applyProtection="1">
      <alignment horizontal="center" vertical="center"/>
    </xf>
    <xf numFmtId="0" fontId="38" fillId="9" borderId="6" xfId="0" applyFont="1" applyFill="1" applyBorder="1" applyAlignment="1" applyProtection="1">
      <alignment horizontal="center" vertical="center"/>
    </xf>
    <xf numFmtId="0" fontId="38" fillId="9" borderId="65" xfId="0" applyFont="1" applyFill="1" applyBorder="1" applyAlignment="1" applyProtection="1">
      <alignment horizontal="center" vertical="center"/>
    </xf>
    <xf numFmtId="0" fontId="38" fillId="9" borderId="70" xfId="0" applyFont="1" applyFill="1" applyBorder="1" applyAlignment="1" applyProtection="1">
      <alignment horizontal="center" vertical="center"/>
    </xf>
    <xf numFmtId="0" fontId="38" fillId="9" borderId="92" xfId="0" applyFont="1" applyFill="1" applyBorder="1" applyAlignment="1" applyProtection="1">
      <alignment horizontal="center" vertical="center"/>
    </xf>
    <xf numFmtId="0" fontId="38" fillId="9" borderId="58" xfId="0" applyFont="1" applyFill="1" applyBorder="1" applyAlignment="1" applyProtection="1">
      <alignment horizontal="center" vertical="center"/>
    </xf>
    <xf numFmtId="164" fontId="51" fillId="16" borderId="66" xfId="0" applyNumberFormat="1" applyFont="1" applyFill="1" applyBorder="1" applyAlignment="1" applyProtection="1">
      <alignment horizontal="center" vertical="center" wrapText="1"/>
    </xf>
    <xf numFmtId="164" fontId="51" fillId="16" borderId="85" xfId="0" applyNumberFormat="1" applyFont="1" applyFill="1" applyBorder="1" applyAlignment="1" applyProtection="1">
      <alignment horizontal="center" vertical="center" wrapText="1"/>
    </xf>
    <xf numFmtId="164" fontId="51" fillId="16" borderId="83" xfId="0" applyNumberFormat="1" applyFont="1" applyFill="1" applyBorder="1" applyAlignment="1" applyProtection="1">
      <alignment horizontal="center" vertical="center" wrapText="1"/>
    </xf>
    <xf numFmtId="0" fontId="51" fillId="17" borderId="34" xfId="0" applyFont="1" applyFill="1" applyBorder="1" applyAlignment="1" applyProtection="1">
      <alignment horizontal="center" vertical="center"/>
    </xf>
    <xf numFmtId="0" fontId="51" fillId="17" borderId="35" xfId="0" applyFont="1" applyFill="1" applyBorder="1" applyAlignment="1" applyProtection="1">
      <alignment horizontal="center" vertical="center"/>
    </xf>
    <xf numFmtId="0" fontId="51" fillId="17" borderId="36" xfId="0" applyFont="1" applyFill="1" applyBorder="1" applyAlignment="1" applyProtection="1">
      <alignment horizontal="center" vertical="center"/>
    </xf>
    <xf numFmtId="0" fontId="39" fillId="9" borderId="52" xfId="0" applyFont="1" applyFill="1" applyBorder="1" applyAlignment="1" applyProtection="1">
      <alignment horizontal="center" vertical="center"/>
    </xf>
    <xf numFmtId="0" fontId="39" fillId="9" borderId="48" xfId="0" applyFont="1" applyFill="1" applyBorder="1" applyAlignment="1" applyProtection="1">
      <alignment horizontal="center" vertical="center"/>
    </xf>
    <xf numFmtId="0" fontId="39" fillId="9" borderId="49" xfId="0" applyFont="1" applyFill="1" applyBorder="1" applyAlignment="1" applyProtection="1">
      <alignment horizontal="center" vertical="center"/>
    </xf>
    <xf numFmtId="0" fontId="37" fillId="19" borderId="42" xfId="0" applyFont="1" applyFill="1" applyBorder="1" applyAlignment="1" applyProtection="1">
      <alignment horizontal="center" vertical="center" wrapText="1"/>
    </xf>
    <xf numFmtId="0" fontId="37" fillId="19" borderId="43" xfId="0" applyFont="1" applyFill="1" applyBorder="1" applyAlignment="1" applyProtection="1">
      <alignment horizontal="center" vertical="center"/>
    </xf>
    <xf numFmtId="0" fontId="37" fillId="19" borderId="44" xfId="0" applyFont="1" applyFill="1" applyBorder="1" applyAlignment="1" applyProtection="1">
      <alignment horizontal="center" vertical="center"/>
    </xf>
    <xf numFmtId="0" fontId="24" fillId="9" borderId="42" xfId="0" applyFont="1" applyFill="1" applyBorder="1" applyAlignment="1">
      <alignment horizontal="center" vertical="center" wrapText="1"/>
    </xf>
    <xf numFmtId="0" fontId="24" fillId="9" borderId="44" xfId="0" applyFont="1" applyFill="1" applyBorder="1" applyAlignment="1">
      <alignment horizontal="center" vertical="center" wrapText="1"/>
    </xf>
    <xf numFmtId="0" fontId="20" fillId="2" borderId="42" xfId="0" applyFont="1" applyFill="1" applyBorder="1" applyAlignment="1" applyProtection="1">
      <alignment horizontal="left" vertical="center"/>
      <protection locked="0"/>
    </xf>
    <xf numFmtId="0" fontId="20" fillId="2" borderId="43" xfId="0" applyFont="1" applyFill="1" applyBorder="1" applyAlignment="1" applyProtection="1">
      <alignment horizontal="left" vertical="center"/>
      <protection locked="0"/>
    </xf>
    <xf numFmtId="0" fontId="20" fillId="2" borderId="44" xfId="0" applyFont="1" applyFill="1" applyBorder="1" applyAlignment="1" applyProtection="1">
      <alignment horizontal="left" vertical="center"/>
      <protection locked="0"/>
    </xf>
    <xf numFmtId="0" fontId="37" fillId="0" borderId="93" xfId="0" applyFont="1" applyBorder="1" applyAlignment="1" applyProtection="1">
      <alignment horizontal="center" vertical="center" wrapText="1"/>
    </xf>
    <xf numFmtId="0" fontId="37" fillId="0" borderId="68" xfId="0" applyFont="1" applyBorder="1" applyAlignment="1" applyProtection="1">
      <alignment horizontal="center" vertical="center" wrapText="1"/>
    </xf>
    <xf numFmtId="0" fontId="37" fillId="0" borderId="67" xfId="0" applyFont="1" applyBorder="1" applyAlignment="1" applyProtection="1">
      <alignment horizontal="center" vertical="center"/>
    </xf>
    <xf numFmtId="0" fontId="37" fillId="0" borderId="68" xfId="0" applyFont="1" applyBorder="1" applyAlignment="1" applyProtection="1">
      <alignment horizontal="center" vertical="center"/>
    </xf>
    <xf numFmtId="0" fontId="41" fillId="0" borderId="67" xfId="0" applyFont="1" applyBorder="1" applyAlignment="1" applyProtection="1">
      <alignment horizontal="center" vertical="center"/>
    </xf>
    <xf numFmtId="0" fontId="41" fillId="0" borderId="68" xfId="0" applyFont="1" applyBorder="1" applyAlignment="1" applyProtection="1">
      <alignment horizontal="center" vertical="center"/>
    </xf>
    <xf numFmtId="0" fontId="41" fillId="0" borderId="66" xfId="0" applyFont="1" applyBorder="1" applyAlignment="1" applyProtection="1">
      <alignment horizontal="center" vertical="center"/>
    </xf>
    <xf numFmtId="0" fontId="41" fillId="0" borderId="83" xfId="0" applyFont="1" applyBorder="1" applyAlignment="1" applyProtection="1">
      <alignment horizontal="center" vertical="center"/>
    </xf>
    <xf numFmtId="0" fontId="41" fillId="0" borderId="67" xfId="0" applyFont="1" applyBorder="1" applyAlignment="1" applyProtection="1">
      <alignment horizontal="center" vertical="center" wrapText="1"/>
    </xf>
    <xf numFmtId="0" fontId="41" fillId="0" borderId="68" xfId="0" applyFont="1" applyBorder="1" applyAlignment="1" applyProtection="1">
      <alignment horizontal="center" vertical="center" wrapText="1"/>
    </xf>
    <xf numFmtId="0" fontId="40" fillId="9" borderId="66" xfId="0" applyFont="1" applyFill="1" applyBorder="1" applyAlignment="1" applyProtection="1">
      <alignment horizontal="center" vertical="center"/>
    </xf>
    <xf numFmtId="0" fontId="40" fillId="9" borderId="85" xfId="0" applyFont="1" applyFill="1" applyBorder="1" applyAlignment="1" applyProtection="1">
      <alignment horizontal="center" vertical="center"/>
    </xf>
    <xf numFmtId="0" fontId="40" fillId="9" borderId="83" xfId="0" applyFont="1" applyFill="1" applyBorder="1" applyAlignment="1" applyProtection="1">
      <alignment horizontal="center" vertical="center"/>
    </xf>
    <xf numFmtId="164" fontId="51" fillId="16" borderId="67" xfId="0" applyNumberFormat="1" applyFont="1" applyFill="1" applyBorder="1" applyAlignment="1" applyProtection="1">
      <alignment horizontal="center" vertical="center" wrapText="1"/>
    </xf>
    <xf numFmtId="164" fontId="51" fillId="16" borderId="94" xfId="0" applyNumberFormat="1" applyFont="1" applyFill="1" applyBorder="1" applyAlignment="1" applyProtection="1">
      <alignment horizontal="center" vertical="center" wrapText="1"/>
    </xf>
    <xf numFmtId="164" fontId="51" fillId="16" borderId="68" xfId="0" applyNumberFormat="1" applyFont="1" applyFill="1" applyBorder="1" applyAlignment="1" applyProtection="1">
      <alignment horizontal="center" vertical="center" wrapText="1"/>
    </xf>
    <xf numFmtId="0" fontId="4" fillId="9" borderId="36" xfId="0" applyFont="1" applyFill="1" applyBorder="1" applyAlignment="1" applyProtection="1">
      <alignment horizontal="center" vertical="center" wrapText="1"/>
    </xf>
    <xf numFmtId="0" fontId="4" fillId="9" borderId="41" xfId="0" applyFont="1" applyFill="1" applyBorder="1" applyAlignment="1" applyProtection="1">
      <alignment horizontal="center" vertical="center" wrapText="1"/>
    </xf>
    <xf numFmtId="0" fontId="56" fillId="9" borderId="42" xfId="0" applyFont="1" applyFill="1" applyBorder="1" applyAlignment="1" applyProtection="1">
      <alignment horizontal="center" vertical="center" wrapText="1"/>
    </xf>
    <xf numFmtId="0" fontId="56" fillId="9" borderId="43" xfId="0" applyFont="1" applyFill="1" applyBorder="1" applyAlignment="1" applyProtection="1">
      <alignment horizontal="center" vertical="center" wrapText="1"/>
    </xf>
    <xf numFmtId="0" fontId="56" fillId="9" borderId="44" xfId="0" applyFont="1" applyFill="1" applyBorder="1" applyAlignment="1" applyProtection="1">
      <alignment horizontal="center" vertical="center" wrapText="1"/>
    </xf>
    <xf numFmtId="0" fontId="66" fillId="19" borderId="42" xfId="0" applyFont="1" applyFill="1" applyBorder="1" applyAlignment="1" applyProtection="1">
      <alignment horizontal="center" vertical="center" wrapText="1"/>
    </xf>
    <xf numFmtId="0" fontId="66" fillId="19" borderId="43" xfId="0" applyFont="1" applyFill="1" applyBorder="1" applyAlignment="1" applyProtection="1">
      <alignment horizontal="center" vertical="center" wrapText="1"/>
    </xf>
    <xf numFmtId="0" fontId="66" fillId="19" borderId="44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401D06"/>
      <color rgb="FFFFE0C1"/>
      <color rgb="FFFFC993"/>
      <color rgb="FFFFB871"/>
      <color rgb="FF1271B3"/>
      <color rgb="FFBF07A9"/>
      <color rgb="FFFF8A15"/>
      <color rgb="FF58B1EE"/>
      <color rgb="FFEB7700"/>
      <color rgb="FF1790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703827</xdr:colOff>
      <xdr:row>0</xdr:row>
      <xdr:rowOff>243663</xdr:rowOff>
    </xdr:from>
    <xdr:to>
      <xdr:col>2</xdr:col>
      <xdr:colOff>221511</xdr:colOff>
      <xdr:row>1</xdr:row>
      <xdr:rowOff>1079794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68" t="18343" r="16949" b="9118"/>
        <a:stretch/>
      </xdr:blipFill>
      <xdr:spPr>
        <a:xfrm>
          <a:off x="703827" y="243663"/>
          <a:ext cx="1267626" cy="14009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47</xdr:row>
          <xdr:rowOff>304800</xdr:rowOff>
        </xdr:from>
        <xdr:to>
          <xdr:col>2</xdr:col>
          <xdr:colOff>1752600</xdr:colOff>
          <xdr:row>47</xdr:row>
          <xdr:rowOff>609600</xdr:rowOff>
        </xdr:to>
        <xdr:sp macro="" textlink="">
          <xdr:nvSpPr>
            <xdr:cNvPr id="13351" name="Check Box 39" hidden="1">
              <a:extLst>
                <a:ext uri="{63B3BB69-23CF-44E3-9099-C40C66FF867C}">
                  <a14:compatExt spid="_x0000_s13351"/>
                </a:ext>
                <a:ext uri="{FF2B5EF4-FFF2-40B4-BE49-F238E27FC236}">
                  <a16:creationId xmlns:a16="http://schemas.microsoft.com/office/drawing/2014/main" id="{00000000-0008-0000-0200-00002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Chalonnais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88</xdr:row>
          <xdr:rowOff>184150</xdr:rowOff>
        </xdr:from>
        <xdr:to>
          <xdr:col>2</xdr:col>
          <xdr:colOff>1079500</xdr:colOff>
          <xdr:row>89</xdr:row>
          <xdr:rowOff>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2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89</xdr:row>
          <xdr:rowOff>133350</xdr:rowOff>
        </xdr:from>
        <xdr:to>
          <xdr:col>2</xdr:col>
          <xdr:colOff>1079500</xdr:colOff>
          <xdr:row>90</xdr:row>
          <xdr:rowOff>50800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2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91</xdr:row>
          <xdr:rowOff>133350</xdr:rowOff>
        </xdr:from>
        <xdr:to>
          <xdr:col>2</xdr:col>
          <xdr:colOff>1079500</xdr:colOff>
          <xdr:row>91</xdr:row>
          <xdr:rowOff>361950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2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92</xdr:row>
          <xdr:rowOff>95250</xdr:rowOff>
        </xdr:from>
        <xdr:to>
          <xdr:col>2</xdr:col>
          <xdr:colOff>1079500</xdr:colOff>
          <xdr:row>92</xdr:row>
          <xdr:rowOff>317500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2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93</xdr:row>
          <xdr:rowOff>114300</xdr:rowOff>
        </xdr:from>
        <xdr:to>
          <xdr:col>2</xdr:col>
          <xdr:colOff>1079500</xdr:colOff>
          <xdr:row>93</xdr:row>
          <xdr:rowOff>317500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2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83</xdr:row>
          <xdr:rowOff>0</xdr:rowOff>
        </xdr:from>
        <xdr:to>
          <xdr:col>2</xdr:col>
          <xdr:colOff>984250</xdr:colOff>
          <xdr:row>84</xdr:row>
          <xdr:rowOff>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2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60 à 69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84</xdr:row>
          <xdr:rowOff>12700</xdr:rowOff>
        </xdr:from>
        <xdr:to>
          <xdr:col>2</xdr:col>
          <xdr:colOff>990600</xdr:colOff>
          <xdr:row>84</xdr:row>
          <xdr:rowOff>361950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2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70 à 79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85</xdr:row>
          <xdr:rowOff>76200</xdr:rowOff>
        </xdr:from>
        <xdr:to>
          <xdr:col>2</xdr:col>
          <xdr:colOff>984250</xdr:colOff>
          <xdr:row>85</xdr:row>
          <xdr:rowOff>317500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2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80 à 89 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87</xdr:row>
          <xdr:rowOff>171450</xdr:rowOff>
        </xdr:from>
        <xdr:to>
          <xdr:col>2</xdr:col>
          <xdr:colOff>984250</xdr:colOff>
          <xdr:row>87</xdr:row>
          <xdr:rowOff>412750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00000000-0008-0000-0200-00000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moins de 60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59</xdr:row>
          <xdr:rowOff>95250</xdr:rowOff>
        </xdr:from>
        <xdr:to>
          <xdr:col>2</xdr:col>
          <xdr:colOff>1098550</xdr:colOff>
          <xdr:row>59</xdr:row>
          <xdr:rowOff>285750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2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2022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774700</xdr:colOff>
          <xdr:row>59</xdr:row>
          <xdr:rowOff>88900</xdr:rowOff>
        </xdr:from>
        <xdr:to>
          <xdr:col>2</xdr:col>
          <xdr:colOff>1746250</xdr:colOff>
          <xdr:row>59</xdr:row>
          <xdr:rowOff>285750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00000000-0008-0000-02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2023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59</xdr:row>
          <xdr:rowOff>342900</xdr:rowOff>
        </xdr:from>
        <xdr:to>
          <xdr:col>2</xdr:col>
          <xdr:colOff>1123950</xdr:colOff>
          <xdr:row>60</xdr:row>
          <xdr:rowOff>0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  <a:ext uri="{FF2B5EF4-FFF2-40B4-BE49-F238E27FC236}">
                  <a16:creationId xmlns:a16="http://schemas.microsoft.com/office/drawing/2014/main" id="{00000000-0008-0000-0200-00000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2024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95</xdr:row>
          <xdr:rowOff>146050</xdr:rowOff>
        </xdr:from>
        <xdr:to>
          <xdr:col>2</xdr:col>
          <xdr:colOff>1746250</xdr:colOff>
          <xdr:row>95</xdr:row>
          <xdr:rowOff>342900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  <a:ext uri="{FF2B5EF4-FFF2-40B4-BE49-F238E27FC236}">
                  <a16:creationId xmlns:a16="http://schemas.microsoft.com/office/drawing/2014/main" id="{00000000-0008-0000-0200-00000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Information non connue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762000</xdr:colOff>
          <xdr:row>59</xdr:row>
          <xdr:rowOff>317500</xdr:rowOff>
        </xdr:from>
        <xdr:to>
          <xdr:col>2</xdr:col>
          <xdr:colOff>1714500</xdr:colOff>
          <xdr:row>60</xdr:row>
          <xdr:rowOff>0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  <a:ext uri="{FF2B5EF4-FFF2-40B4-BE49-F238E27FC236}">
                  <a16:creationId xmlns:a16="http://schemas.microsoft.com/office/drawing/2014/main" id="{00000000-0008-0000-0200-00000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90</xdr:row>
          <xdr:rowOff>88900</xdr:rowOff>
        </xdr:from>
        <xdr:to>
          <xdr:col>2</xdr:col>
          <xdr:colOff>1079500</xdr:colOff>
          <xdr:row>90</xdr:row>
          <xdr:rowOff>317500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00000000-0008-0000-0200-00001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94</xdr:row>
          <xdr:rowOff>114300</xdr:rowOff>
        </xdr:from>
        <xdr:to>
          <xdr:col>2</xdr:col>
          <xdr:colOff>1079500</xdr:colOff>
          <xdr:row>94</xdr:row>
          <xdr:rowOff>317500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  <a:ext uri="{FF2B5EF4-FFF2-40B4-BE49-F238E27FC236}">
                  <a16:creationId xmlns:a16="http://schemas.microsoft.com/office/drawing/2014/main" id="{00000000-0008-0000-0200-00001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Non giré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47</xdr:row>
          <xdr:rowOff>133350</xdr:rowOff>
        </xdr:from>
        <xdr:to>
          <xdr:col>2</xdr:col>
          <xdr:colOff>1752600</xdr:colOff>
          <xdr:row>47</xdr:row>
          <xdr:rowOff>336550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  <a:ext uri="{FF2B5EF4-FFF2-40B4-BE49-F238E27FC236}">
                  <a16:creationId xmlns:a16="http://schemas.microsoft.com/office/drawing/2014/main" id="{00000000-0008-0000-0200-00002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Bresse Bourguignonne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47</xdr:row>
          <xdr:rowOff>590550</xdr:rowOff>
        </xdr:from>
        <xdr:to>
          <xdr:col>2</xdr:col>
          <xdr:colOff>2324100</xdr:colOff>
          <xdr:row>47</xdr:row>
          <xdr:rowOff>781050</xdr:rowOff>
        </xdr:to>
        <xdr:sp macro="" textlink="">
          <xdr:nvSpPr>
            <xdr:cNvPr id="13352" name="Check Box 40" hidden="1">
              <a:extLst>
                <a:ext uri="{63B3BB69-23CF-44E3-9099-C40C66FF867C}">
                  <a14:compatExt spid="_x0000_s13352"/>
                </a:ext>
                <a:ext uri="{FF2B5EF4-FFF2-40B4-BE49-F238E27FC236}">
                  <a16:creationId xmlns:a16="http://schemas.microsoft.com/office/drawing/2014/main" id="{00000000-0008-0000-0200-00002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Communauté Urbaine Le Creusot-Montceau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2774950</xdr:colOff>
          <xdr:row>47</xdr:row>
          <xdr:rowOff>107950</xdr:rowOff>
        </xdr:from>
        <xdr:to>
          <xdr:col>3</xdr:col>
          <xdr:colOff>1943100</xdr:colOff>
          <xdr:row>47</xdr:row>
          <xdr:rowOff>355600</xdr:rowOff>
        </xdr:to>
        <xdr:sp macro="" textlink="">
          <xdr:nvSpPr>
            <xdr:cNvPr id="13353" name="Check Box 41" hidden="1">
              <a:extLst>
                <a:ext uri="{63B3BB69-23CF-44E3-9099-C40C66FF867C}">
                  <a14:compatExt spid="_x0000_s13353"/>
                </a:ext>
                <a:ext uri="{FF2B5EF4-FFF2-40B4-BE49-F238E27FC236}">
                  <a16:creationId xmlns:a16="http://schemas.microsoft.com/office/drawing/2014/main" id="{00000000-0008-0000-0200-00002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Pays de l'Autunois Morvan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2774950</xdr:colOff>
          <xdr:row>47</xdr:row>
          <xdr:rowOff>355600</xdr:rowOff>
        </xdr:from>
        <xdr:to>
          <xdr:col>3</xdr:col>
          <xdr:colOff>1181100</xdr:colOff>
          <xdr:row>47</xdr:row>
          <xdr:rowOff>571500</xdr:rowOff>
        </xdr:to>
        <xdr:sp macro="" textlink="">
          <xdr:nvSpPr>
            <xdr:cNvPr id="13354" name="Check Box 42" hidden="1">
              <a:extLst>
                <a:ext uri="{63B3BB69-23CF-44E3-9099-C40C66FF867C}">
                  <a14:compatExt spid="_x0000_s13354"/>
                </a:ext>
                <a:ext uri="{FF2B5EF4-FFF2-40B4-BE49-F238E27FC236}">
                  <a16:creationId xmlns:a16="http://schemas.microsoft.com/office/drawing/2014/main" id="{00000000-0008-0000-0200-00002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Pays Charolais-Brionnais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2774950</xdr:colOff>
          <xdr:row>47</xdr:row>
          <xdr:rowOff>571500</xdr:rowOff>
        </xdr:from>
        <xdr:to>
          <xdr:col>3</xdr:col>
          <xdr:colOff>1181100</xdr:colOff>
          <xdr:row>47</xdr:row>
          <xdr:rowOff>831850</xdr:rowOff>
        </xdr:to>
        <xdr:sp macro="" textlink="">
          <xdr:nvSpPr>
            <xdr:cNvPr id="13355" name="Check Box 43" hidden="1">
              <a:extLst>
                <a:ext uri="{63B3BB69-23CF-44E3-9099-C40C66FF867C}">
                  <a14:compatExt spid="_x0000_s13355"/>
                </a:ext>
                <a:ext uri="{FF2B5EF4-FFF2-40B4-BE49-F238E27FC236}">
                  <a16:creationId xmlns:a16="http://schemas.microsoft.com/office/drawing/2014/main" id="{00000000-0008-0000-0200-00002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Région Mâconnaise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82</xdr:row>
          <xdr:rowOff>12700</xdr:rowOff>
        </xdr:from>
        <xdr:to>
          <xdr:col>2</xdr:col>
          <xdr:colOff>3600450</xdr:colOff>
          <xdr:row>83</xdr:row>
          <xdr:rowOff>12700</xdr:rowOff>
        </xdr:to>
        <xdr:sp macro="" textlink="">
          <xdr:nvSpPr>
            <xdr:cNvPr id="13357" name="Check Box 45" hidden="1">
              <a:extLst>
                <a:ext uri="{63B3BB69-23CF-44E3-9099-C40C66FF867C}">
                  <a14:compatExt spid="_x0000_s13357"/>
                </a:ext>
                <a:ext uri="{FF2B5EF4-FFF2-40B4-BE49-F238E27FC236}">
                  <a16:creationId xmlns:a16="http://schemas.microsoft.com/office/drawing/2014/main" id="{00000000-0008-0000-0200-00002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Personnes handicapées vieillissantes de 55 à 59 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86</xdr:row>
          <xdr:rowOff>88900</xdr:rowOff>
        </xdr:from>
        <xdr:to>
          <xdr:col>2</xdr:col>
          <xdr:colOff>984250</xdr:colOff>
          <xdr:row>86</xdr:row>
          <xdr:rowOff>317500</xdr:rowOff>
        </xdr:to>
        <xdr:sp macro="" textlink="">
          <xdr:nvSpPr>
            <xdr:cNvPr id="13361" name="Check Box 49" hidden="1">
              <a:extLst>
                <a:ext uri="{63B3BB69-23CF-44E3-9099-C40C66FF867C}">
                  <a14:compatExt spid="_x0000_s13361"/>
                </a:ext>
                <a:ext uri="{FF2B5EF4-FFF2-40B4-BE49-F238E27FC236}">
                  <a16:creationId xmlns:a16="http://schemas.microsoft.com/office/drawing/2014/main" id="{00000000-0008-0000-0200-00003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plus de 90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112</xdr:row>
          <xdr:rowOff>88900</xdr:rowOff>
        </xdr:from>
        <xdr:to>
          <xdr:col>2</xdr:col>
          <xdr:colOff>1066800</xdr:colOff>
          <xdr:row>112</xdr:row>
          <xdr:rowOff>285750</xdr:rowOff>
        </xdr:to>
        <xdr:sp macro="" textlink="">
          <xdr:nvSpPr>
            <xdr:cNvPr id="13363" name="Check Box 51" hidden="1">
              <a:extLst>
                <a:ext uri="{63B3BB69-23CF-44E3-9099-C40C66FF867C}">
                  <a14:compatExt spid="_x0000_s13363"/>
                </a:ext>
                <a:ext uri="{FF2B5EF4-FFF2-40B4-BE49-F238E27FC236}">
                  <a16:creationId xmlns:a16="http://schemas.microsoft.com/office/drawing/2014/main" id="{00000000-0008-0000-0200-00003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113</xdr:row>
          <xdr:rowOff>31750</xdr:rowOff>
        </xdr:from>
        <xdr:to>
          <xdr:col>2</xdr:col>
          <xdr:colOff>1085850</xdr:colOff>
          <xdr:row>113</xdr:row>
          <xdr:rowOff>260350</xdr:rowOff>
        </xdr:to>
        <xdr:sp macro="" textlink="">
          <xdr:nvSpPr>
            <xdr:cNvPr id="13364" name="Check Box 52" hidden="1">
              <a:extLst>
                <a:ext uri="{63B3BB69-23CF-44E3-9099-C40C66FF867C}">
                  <a14:compatExt spid="_x0000_s13364"/>
                </a:ext>
                <a:ext uri="{FF2B5EF4-FFF2-40B4-BE49-F238E27FC236}">
                  <a16:creationId xmlns:a16="http://schemas.microsoft.com/office/drawing/2014/main" id="{00000000-0008-0000-0200-00003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114</xdr:row>
          <xdr:rowOff>247650</xdr:rowOff>
        </xdr:from>
        <xdr:to>
          <xdr:col>2</xdr:col>
          <xdr:colOff>1079500</xdr:colOff>
          <xdr:row>116</xdr:row>
          <xdr:rowOff>0</xdr:rowOff>
        </xdr:to>
        <xdr:sp macro="" textlink="">
          <xdr:nvSpPr>
            <xdr:cNvPr id="13365" name="Check Box 53" hidden="1">
              <a:extLst>
                <a:ext uri="{63B3BB69-23CF-44E3-9099-C40C66FF867C}">
                  <a14:compatExt spid="_x0000_s13365"/>
                </a:ext>
                <a:ext uri="{FF2B5EF4-FFF2-40B4-BE49-F238E27FC236}">
                  <a16:creationId xmlns:a16="http://schemas.microsoft.com/office/drawing/2014/main" id="{00000000-0008-0000-0200-00003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116</xdr:row>
          <xdr:rowOff>50800</xdr:rowOff>
        </xdr:from>
        <xdr:to>
          <xdr:col>2</xdr:col>
          <xdr:colOff>1098550</xdr:colOff>
          <xdr:row>116</xdr:row>
          <xdr:rowOff>241300</xdr:rowOff>
        </xdr:to>
        <xdr:sp macro="" textlink="">
          <xdr:nvSpPr>
            <xdr:cNvPr id="13366" name="Check Box 54" hidden="1">
              <a:extLst>
                <a:ext uri="{63B3BB69-23CF-44E3-9099-C40C66FF867C}">
                  <a14:compatExt spid="_x0000_s13366"/>
                </a:ext>
                <a:ext uri="{FF2B5EF4-FFF2-40B4-BE49-F238E27FC236}">
                  <a16:creationId xmlns:a16="http://schemas.microsoft.com/office/drawing/2014/main" id="{00000000-0008-0000-0200-00003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117</xdr:row>
          <xdr:rowOff>76200</xdr:rowOff>
        </xdr:from>
        <xdr:to>
          <xdr:col>2</xdr:col>
          <xdr:colOff>1079500</xdr:colOff>
          <xdr:row>117</xdr:row>
          <xdr:rowOff>247650</xdr:rowOff>
        </xdr:to>
        <xdr:sp macro="" textlink="">
          <xdr:nvSpPr>
            <xdr:cNvPr id="13367" name="Check Box 55" hidden="1">
              <a:extLst>
                <a:ext uri="{63B3BB69-23CF-44E3-9099-C40C66FF867C}">
                  <a14:compatExt spid="_x0000_s13367"/>
                </a:ext>
                <a:ext uri="{FF2B5EF4-FFF2-40B4-BE49-F238E27FC236}">
                  <a16:creationId xmlns:a16="http://schemas.microsoft.com/office/drawing/2014/main" id="{00000000-0008-0000-0200-00003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103</xdr:row>
          <xdr:rowOff>0</xdr:rowOff>
        </xdr:from>
        <xdr:to>
          <xdr:col>2</xdr:col>
          <xdr:colOff>984250</xdr:colOff>
          <xdr:row>103</xdr:row>
          <xdr:rowOff>381000</xdr:rowOff>
        </xdr:to>
        <xdr:sp macro="" textlink="">
          <xdr:nvSpPr>
            <xdr:cNvPr id="13368" name="Check Box 56" hidden="1">
              <a:extLst>
                <a:ext uri="{63B3BB69-23CF-44E3-9099-C40C66FF867C}">
                  <a14:compatExt spid="_x0000_s13368"/>
                </a:ext>
                <a:ext uri="{FF2B5EF4-FFF2-40B4-BE49-F238E27FC236}">
                  <a16:creationId xmlns:a16="http://schemas.microsoft.com/office/drawing/2014/main" id="{00000000-0008-0000-0200-00003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60 à 69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104</xdr:row>
          <xdr:rowOff>12700</xdr:rowOff>
        </xdr:from>
        <xdr:to>
          <xdr:col>2</xdr:col>
          <xdr:colOff>990600</xdr:colOff>
          <xdr:row>104</xdr:row>
          <xdr:rowOff>361950</xdr:rowOff>
        </xdr:to>
        <xdr:sp macro="" textlink="">
          <xdr:nvSpPr>
            <xdr:cNvPr id="13369" name="Check Box 57" hidden="1">
              <a:extLst>
                <a:ext uri="{63B3BB69-23CF-44E3-9099-C40C66FF867C}">
                  <a14:compatExt spid="_x0000_s13369"/>
                </a:ext>
                <a:ext uri="{FF2B5EF4-FFF2-40B4-BE49-F238E27FC236}">
                  <a16:creationId xmlns:a16="http://schemas.microsoft.com/office/drawing/2014/main" id="{00000000-0008-0000-0200-00003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70 à 79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105</xdr:row>
          <xdr:rowOff>76200</xdr:rowOff>
        </xdr:from>
        <xdr:to>
          <xdr:col>2</xdr:col>
          <xdr:colOff>984250</xdr:colOff>
          <xdr:row>105</xdr:row>
          <xdr:rowOff>317500</xdr:rowOff>
        </xdr:to>
        <xdr:sp macro="" textlink="">
          <xdr:nvSpPr>
            <xdr:cNvPr id="13370" name="Check Box 58" hidden="1">
              <a:extLst>
                <a:ext uri="{63B3BB69-23CF-44E3-9099-C40C66FF867C}">
                  <a14:compatExt spid="_x0000_s13370"/>
                </a:ext>
                <a:ext uri="{FF2B5EF4-FFF2-40B4-BE49-F238E27FC236}">
                  <a16:creationId xmlns:a16="http://schemas.microsoft.com/office/drawing/2014/main" id="{00000000-0008-0000-0200-00003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80 à 89 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97</xdr:row>
          <xdr:rowOff>146050</xdr:rowOff>
        </xdr:from>
        <xdr:to>
          <xdr:col>2</xdr:col>
          <xdr:colOff>1746250</xdr:colOff>
          <xdr:row>97</xdr:row>
          <xdr:rowOff>342900</xdr:rowOff>
        </xdr:to>
        <xdr:sp macro="" textlink="">
          <xdr:nvSpPr>
            <xdr:cNvPr id="13372" name="Check Box 60" hidden="1">
              <a:extLst>
                <a:ext uri="{63B3BB69-23CF-44E3-9099-C40C66FF867C}">
                  <a14:compatExt spid="_x0000_s13372"/>
                </a:ext>
                <a:ext uri="{FF2B5EF4-FFF2-40B4-BE49-F238E27FC236}">
                  <a16:creationId xmlns:a16="http://schemas.microsoft.com/office/drawing/2014/main" id="{00000000-0008-0000-0200-00003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Information non connue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114</xdr:row>
          <xdr:rowOff>19050</xdr:rowOff>
        </xdr:from>
        <xdr:to>
          <xdr:col>2</xdr:col>
          <xdr:colOff>1079500</xdr:colOff>
          <xdr:row>114</xdr:row>
          <xdr:rowOff>222250</xdr:rowOff>
        </xdr:to>
        <xdr:sp macro="" textlink="">
          <xdr:nvSpPr>
            <xdr:cNvPr id="13373" name="Check Box 61" hidden="1">
              <a:extLst>
                <a:ext uri="{63B3BB69-23CF-44E3-9099-C40C66FF867C}">
                  <a14:compatExt spid="_x0000_s13373"/>
                </a:ext>
                <a:ext uri="{FF2B5EF4-FFF2-40B4-BE49-F238E27FC236}">
                  <a16:creationId xmlns:a16="http://schemas.microsoft.com/office/drawing/2014/main" id="{00000000-0008-0000-0200-00003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118</xdr:row>
          <xdr:rowOff>19050</xdr:rowOff>
        </xdr:from>
        <xdr:to>
          <xdr:col>2</xdr:col>
          <xdr:colOff>1085850</xdr:colOff>
          <xdr:row>118</xdr:row>
          <xdr:rowOff>190500</xdr:rowOff>
        </xdr:to>
        <xdr:sp macro="" textlink="">
          <xdr:nvSpPr>
            <xdr:cNvPr id="13374" name="Check Box 62" hidden="1">
              <a:extLst>
                <a:ext uri="{63B3BB69-23CF-44E3-9099-C40C66FF867C}">
                  <a14:compatExt spid="_x0000_s13374"/>
                </a:ext>
                <a:ext uri="{FF2B5EF4-FFF2-40B4-BE49-F238E27FC236}">
                  <a16:creationId xmlns:a16="http://schemas.microsoft.com/office/drawing/2014/main" id="{00000000-0008-0000-0200-00003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Non giré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106</xdr:row>
          <xdr:rowOff>88900</xdr:rowOff>
        </xdr:from>
        <xdr:to>
          <xdr:col>2</xdr:col>
          <xdr:colOff>984250</xdr:colOff>
          <xdr:row>106</xdr:row>
          <xdr:rowOff>317500</xdr:rowOff>
        </xdr:to>
        <xdr:sp macro="" textlink="">
          <xdr:nvSpPr>
            <xdr:cNvPr id="13377" name="Check Box 65" hidden="1">
              <a:extLst>
                <a:ext uri="{63B3BB69-23CF-44E3-9099-C40C66FF867C}">
                  <a14:compatExt spid="_x0000_s13377"/>
                </a:ext>
                <a:ext uri="{FF2B5EF4-FFF2-40B4-BE49-F238E27FC236}">
                  <a16:creationId xmlns:a16="http://schemas.microsoft.com/office/drawing/2014/main" id="{00000000-0008-0000-0200-00004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plus de 90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100</xdr:row>
          <xdr:rowOff>127000</xdr:rowOff>
        </xdr:from>
        <xdr:to>
          <xdr:col>2</xdr:col>
          <xdr:colOff>984250</xdr:colOff>
          <xdr:row>100</xdr:row>
          <xdr:rowOff>361950</xdr:rowOff>
        </xdr:to>
        <xdr:sp macro="" textlink="">
          <xdr:nvSpPr>
            <xdr:cNvPr id="13379" name="Check Box 67" hidden="1">
              <a:extLst>
                <a:ext uri="{63B3BB69-23CF-44E3-9099-C40C66FF867C}">
                  <a14:compatExt spid="_x0000_s13379"/>
                </a:ext>
                <a:ext uri="{FF2B5EF4-FFF2-40B4-BE49-F238E27FC236}">
                  <a16:creationId xmlns:a16="http://schemas.microsoft.com/office/drawing/2014/main" id="{00000000-0008-0000-0200-00004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moins de 26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102</xdr:row>
          <xdr:rowOff>0</xdr:rowOff>
        </xdr:from>
        <xdr:to>
          <xdr:col>2</xdr:col>
          <xdr:colOff>984250</xdr:colOff>
          <xdr:row>102</xdr:row>
          <xdr:rowOff>381000</xdr:rowOff>
        </xdr:to>
        <xdr:sp macro="" textlink="">
          <xdr:nvSpPr>
            <xdr:cNvPr id="13380" name="Check Box 68" hidden="1">
              <a:extLst>
                <a:ext uri="{63B3BB69-23CF-44E3-9099-C40C66FF867C}">
                  <a14:compatExt spid="_x0000_s13380"/>
                </a:ext>
                <a:ext uri="{FF2B5EF4-FFF2-40B4-BE49-F238E27FC236}">
                  <a16:creationId xmlns:a16="http://schemas.microsoft.com/office/drawing/2014/main" id="{00000000-0008-0000-0200-00004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50 à 59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101</xdr:row>
          <xdr:rowOff>38100</xdr:rowOff>
        </xdr:from>
        <xdr:to>
          <xdr:col>2</xdr:col>
          <xdr:colOff>984250</xdr:colOff>
          <xdr:row>101</xdr:row>
          <xdr:rowOff>419100</xdr:rowOff>
        </xdr:to>
        <xdr:sp macro="" textlink="">
          <xdr:nvSpPr>
            <xdr:cNvPr id="13381" name="Check Box 69" hidden="1">
              <a:extLst>
                <a:ext uri="{63B3BB69-23CF-44E3-9099-C40C66FF867C}">
                  <a14:compatExt spid="_x0000_s13381"/>
                </a:ext>
                <a:ext uri="{FF2B5EF4-FFF2-40B4-BE49-F238E27FC236}">
                  <a16:creationId xmlns:a16="http://schemas.microsoft.com/office/drawing/2014/main" id="{00000000-0008-0000-0200-00004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26 à 49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108</xdr:row>
          <xdr:rowOff>0</xdr:rowOff>
        </xdr:from>
        <xdr:to>
          <xdr:col>2</xdr:col>
          <xdr:colOff>984250</xdr:colOff>
          <xdr:row>108</xdr:row>
          <xdr:rowOff>381000</xdr:rowOff>
        </xdr:to>
        <xdr:sp macro="" textlink="">
          <xdr:nvSpPr>
            <xdr:cNvPr id="13382" name="Check Box 70" hidden="1">
              <a:extLst>
                <a:ext uri="{63B3BB69-23CF-44E3-9099-C40C66FF867C}">
                  <a14:compatExt spid="_x0000_s13382"/>
                </a:ext>
                <a:ext uri="{FF2B5EF4-FFF2-40B4-BE49-F238E27FC236}">
                  <a16:creationId xmlns:a16="http://schemas.microsoft.com/office/drawing/2014/main" id="{00000000-0008-0000-0200-00004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60 à 69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109</xdr:row>
          <xdr:rowOff>12700</xdr:rowOff>
        </xdr:from>
        <xdr:to>
          <xdr:col>2</xdr:col>
          <xdr:colOff>990600</xdr:colOff>
          <xdr:row>109</xdr:row>
          <xdr:rowOff>361950</xdr:rowOff>
        </xdr:to>
        <xdr:sp macro="" textlink="">
          <xdr:nvSpPr>
            <xdr:cNvPr id="13383" name="Check Box 71" hidden="1">
              <a:extLst>
                <a:ext uri="{63B3BB69-23CF-44E3-9099-C40C66FF867C}">
                  <a14:compatExt spid="_x0000_s13383"/>
                </a:ext>
                <a:ext uri="{FF2B5EF4-FFF2-40B4-BE49-F238E27FC236}">
                  <a16:creationId xmlns:a16="http://schemas.microsoft.com/office/drawing/2014/main" id="{00000000-0008-0000-0200-00004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70 à 79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110</xdr:row>
          <xdr:rowOff>76200</xdr:rowOff>
        </xdr:from>
        <xdr:to>
          <xdr:col>2</xdr:col>
          <xdr:colOff>984250</xdr:colOff>
          <xdr:row>110</xdr:row>
          <xdr:rowOff>317500</xdr:rowOff>
        </xdr:to>
        <xdr:sp macro="" textlink="">
          <xdr:nvSpPr>
            <xdr:cNvPr id="13384" name="Check Box 72" hidden="1">
              <a:extLst>
                <a:ext uri="{63B3BB69-23CF-44E3-9099-C40C66FF867C}">
                  <a14:compatExt spid="_x0000_s13384"/>
                </a:ext>
                <a:ext uri="{FF2B5EF4-FFF2-40B4-BE49-F238E27FC236}">
                  <a16:creationId xmlns:a16="http://schemas.microsoft.com/office/drawing/2014/main" id="{00000000-0008-0000-0200-00004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80 à 89 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111</xdr:row>
          <xdr:rowOff>88900</xdr:rowOff>
        </xdr:from>
        <xdr:to>
          <xdr:col>2</xdr:col>
          <xdr:colOff>984250</xdr:colOff>
          <xdr:row>111</xdr:row>
          <xdr:rowOff>317500</xdr:rowOff>
        </xdr:to>
        <xdr:sp macro="" textlink="">
          <xdr:nvSpPr>
            <xdr:cNvPr id="13385" name="Check Box 73" hidden="1">
              <a:extLst>
                <a:ext uri="{63B3BB69-23CF-44E3-9099-C40C66FF867C}">
                  <a14:compatExt spid="_x0000_s13385"/>
                </a:ext>
                <a:ext uri="{FF2B5EF4-FFF2-40B4-BE49-F238E27FC236}">
                  <a16:creationId xmlns:a16="http://schemas.microsoft.com/office/drawing/2014/main" id="{00000000-0008-0000-0200-00004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plus de 90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107</xdr:row>
          <xdr:rowOff>127000</xdr:rowOff>
        </xdr:from>
        <xdr:to>
          <xdr:col>2</xdr:col>
          <xdr:colOff>984250</xdr:colOff>
          <xdr:row>107</xdr:row>
          <xdr:rowOff>361950</xdr:rowOff>
        </xdr:to>
        <xdr:sp macro="" textlink="">
          <xdr:nvSpPr>
            <xdr:cNvPr id="13386" name="Check Box 74" hidden="1">
              <a:extLst>
                <a:ext uri="{63B3BB69-23CF-44E3-9099-C40C66FF867C}">
                  <a14:compatExt spid="_x0000_s13386"/>
                </a:ext>
                <a:ext uri="{FF2B5EF4-FFF2-40B4-BE49-F238E27FC236}">
                  <a16:creationId xmlns:a16="http://schemas.microsoft.com/office/drawing/2014/main" id="{00000000-0008-0000-0200-00004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moins de 60 ans 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109537</xdr:colOff>
      <xdr:row>0</xdr:row>
      <xdr:rowOff>242887</xdr:rowOff>
    </xdr:from>
    <xdr:to>
      <xdr:col>1</xdr:col>
      <xdr:colOff>1903413</xdr:colOff>
      <xdr:row>2</xdr:row>
      <xdr:rowOff>707471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68" t="18343" r="16949" b="9118"/>
        <a:stretch/>
      </xdr:blipFill>
      <xdr:spPr>
        <a:xfrm>
          <a:off x="1633537" y="242887"/>
          <a:ext cx="1793876" cy="207748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118</xdr:row>
          <xdr:rowOff>209550</xdr:rowOff>
        </xdr:from>
        <xdr:to>
          <xdr:col>2</xdr:col>
          <xdr:colOff>1746250</xdr:colOff>
          <xdr:row>120</xdr:row>
          <xdr:rowOff>0</xdr:rowOff>
        </xdr:to>
        <xdr:sp macro="" textlink="">
          <xdr:nvSpPr>
            <xdr:cNvPr id="13399" name="Check Box 87" hidden="1">
              <a:extLst>
                <a:ext uri="{63B3BB69-23CF-44E3-9099-C40C66FF867C}">
                  <a14:compatExt spid="_x0000_s13399"/>
                </a:ext>
                <a:ext uri="{FF2B5EF4-FFF2-40B4-BE49-F238E27FC236}">
                  <a16:creationId xmlns:a16="http://schemas.microsoft.com/office/drawing/2014/main" id="{00000000-0008-0000-0200-00005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Information non connue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1546532</xdr:colOff>
      <xdr:row>0</xdr:row>
      <xdr:rowOff>81935</xdr:rowOff>
    </xdr:from>
    <xdr:to>
      <xdr:col>5</xdr:col>
      <xdr:colOff>2847923</xdr:colOff>
      <xdr:row>3</xdr:row>
      <xdr:rowOff>71694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68" t="18343" r="16949" b="9118"/>
        <a:stretch/>
      </xdr:blipFill>
      <xdr:spPr>
        <a:xfrm>
          <a:off x="12505403" y="81935"/>
          <a:ext cx="1301391" cy="15055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85725</xdr:rowOff>
    </xdr:from>
    <xdr:to>
      <xdr:col>1</xdr:col>
      <xdr:colOff>1162050</xdr:colOff>
      <xdr:row>3</xdr:row>
      <xdr:rowOff>138670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68" t="18343" r="16949" b="9118"/>
        <a:stretch/>
      </xdr:blipFill>
      <xdr:spPr>
        <a:xfrm>
          <a:off x="762000" y="85725"/>
          <a:ext cx="1162050" cy="12911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63276</xdr:colOff>
      <xdr:row>0</xdr:row>
      <xdr:rowOff>0</xdr:rowOff>
    </xdr:from>
    <xdr:to>
      <xdr:col>1</xdr:col>
      <xdr:colOff>1659762</xdr:colOff>
      <xdr:row>3</xdr:row>
      <xdr:rowOff>1291292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68" t="18343" r="16949" b="9118"/>
        <a:stretch/>
      </xdr:blipFill>
      <xdr:spPr>
        <a:xfrm>
          <a:off x="866012" y="0"/>
          <a:ext cx="1596486" cy="18304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733274</xdr:colOff>
      <xdr:row>0</xdr:row>
      <xdr:rowOff>0</xdr:rowOff>
    </xdr:from>
    <xdr:to>
      <xdr:col>1</xdr:col>
      <xdr:colOff>1028095</xdr:colOff>
      <xdr:row>1</xdr:row>
      <xdr:rowOff>2941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68" t="18343" r="16949" b="9118"/>
        <a:stretch/>
      </xdr:blipFill>
      <xdr:spPr>
        <a:xfrm>
          <a:off x="733274" y="0"/>
          <a:ext cx="1096131" cy="12567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PAPH/OPERATIONNEL/09_PARTENAIRES_INSTITUTIONNELS/34_Conf_Finan/17_Prog/Prog2021/CFPPA_AAP_FicheProjet_Pr&#233;sentation_et_Bilan_2021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ide au remplissage"/>
      <sheetName val="Fiche projet - Proposition 1"/>
      <sheetName val="Fiche projet Proposition 1 bis"/>
      <sheetName val="Fiche projet - Proposition 2"/>
      <sheetName val="1_PrésentationProjet_et_Bil 20"/>
      <sheetName val="2_ObjectifsIndicateurs_et_Bilan"/>
      <sheetName val="3_BudgetPrévisionnel"/>
      <sheetName val="4_BudgetRéalisé"/>
      <sheetName val="ListesDeroul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B2:G40"/>
  <sheetViews>
    <sheetView workbookViewId="0">
      <selection activeCell="D34" sqref="D34"/>
    </sheetView>
  </sheetViews>
  <sheetFormatPr baseColWidth="10" defaultRowHeight="14.5" x14ac:dyDescent="0.35"/>
  <cols>
    <col min="2" max="2" width="25.453125" bestFit="1" customWidth="1"/>
    <col min="3" max="3" width="53.7265625" customWidth="1"/>
    <col min="5" max="5" width="12.54296875" bestFit="1" customWidth="1"/>
    <col min="6" max="6" width="109.54296875" bestFit="1" customWidth="1"/>
    <col min="9" max="9" width="44" bestFit="1" customWidth="1"/>
    <col min="10" max="10" width="101.26953125" bestFit="1" customWidth="1"/>
  </cols>
  <sheetData>
    <row r="2" spans="2:7" x14ac:dyDescent="0.35">
      <c r="B2" s="1" t="s">
        <v>15</v>
      </c>
      <c r="C2" s="3" t="s">
        <v>350</v>
      </c>
      <c r="E2" s="1" t="s">
        <v>38</v>
      </c>
      <c r="F2" s="3" t="s">
        <v>350</v>
      </c>
    </row>
    <row r="3" spans="2:7" x14ac:dyDescent="0.35">
      <c r="B3" s="1"/>
      <c r="C3" s="1" t="s">
        <v>9</v>
      </c>
      <c r="E3" s="1"/>
      <c r="F3" t="s">
        <v>154</v>
      </c>
    </row>
    <row r="4" spans="2:7" x14ac:dyDescent="0.35">
      <c r="B4" s="1"/>
      <c r="C4" s="1" t="s">
        <v>19</v>
      </c>
      <c r="E4" s="1"/>
      <c r="F4" t="s">
        <v>155</v>
      </c>
    </row>
    <row r="5" spans="2:7" x14ac:dyDescent="0.35">
      <c r="B5" s="1"/>
      <c r="C5" s="1" t="s">
        <v>20</v>
      </c>
      <c r="E5" s="1"/>
      <c r="F5" t="s">
        <v>156</v>
      </c>
    </row>
    <row r="6" spans="2:7" x14ac:dyDescent="0.35">
      <c r="B6" s="1"/>
      <c r="C6" s="1" t="s">
        <v>10</v>
      </c>
      <c r="E6" s="1"/>
      <c r="F6" t="s">
        <v>157</v>
      </c>
    </row>
    <row r="7" spans="2:7" x14ac:dyDescent="0.35">
      <c r="B7" s="1"/>
      <c r="C7" s="1" t="s">
        <v>21</v>
      </c>
      <c r="E7" s="1"/>
      <c r="F7" t="s">
        <v>158</v>
      </c>
    </row>
    <row r="8" spans="2:7" x14ac:dyDescent="0.35">
      <c r="B8" s="1"/>
      <c r="C8" s="1" t="s">
        <v>11</v>
      </c>
      <c r="E8" s="1"/>
      <c r="F8" t="s">
        <v>159</v>
      </c>
    </row>
    <row r="9" spans="2:7" x14ac:dyDescent="0.35">
      <c r="B9" s="1"/>
      <c r="C9" s="1" t="s">
        <v>22</v>
      </c>
      <c r="E9" s="1"/>
      <c r="F9" t="s">
        <v>160</v>
      </c>
    </row>
    <row r="10" spans="2:7" x14ac:dyDescent="0.35">
      <c r="E10" s="1"/>
      <c r="F10" t="s">
        <v>161</v>
      </c>
    </row>
    <row r="11" spans="2:7" x14ac:dyDescent="0.35">
      <c r="B11" s="1" t="s">
        <v>17</v>
      </c>
      <c r="C11" s="3" t="s">
        <v>350</v>
      </c>
      <c r="E11" s="1"/>
      <c r="F11" t="s">
        <v>162</v>
      </c>
    </row>
    <row r="12" spans="2:7" x14ac:dyDescent="0.35">
      <c r="B12" s="1"/>
      <c r="C12" s="1" t="s">
        <v>18</v>
      </c>
      <c r="E12" s="1"/>
      <c r="F12" t="s">
        <v>163</v>
      </c>
    </row>
    <row r="13" spans="2:7" x14ac:dyDescent="0.35">
      <c r="B13" s="1"/>
      <c r="C13" s="1" t="s">
        <v>14</v>
      </c>
      <c r="E13" s="1"/>
      <c r="F13" t="s">
        <v>164</v>
      </c>
    </row>
    <row r="14" spans="2:7" x14ac:dyDescent="0.35">
      <c r="B14" s="1"/>
      <c r="C14" s="1" t="s">
        <v>16</v>
      </c>
      <c r="E14" s="1"/>
      <c r="F14" t="s">
        <v>165</v>
      </c>
      <c r="G14" s="4"/>
    </row>
    <row r="15" spans="2:7" x14ac:dyDescent="0.35">
      <c r="B15" s="2"/>
      <c r="C15" s="2"/>
      <c r="E15" s="1"/>
      <c r="F15" t="s">
        <v>166</v>
      </c>
      <c r="G15" s="4"/>
    </row>
    <row r="16" spans="2:7" x14ac:dyDescent="0.35">
      <c r="B16" s="1" t="s">
        <v>29</v>
      </c>
      <c r="C16" s="3" t="s">
        <v>350</v>
      </c>
      <c r="E16" s="1"/>
      <c r="F16" t="s">
        <v>167</v>
      </c>
    </row>
    <row r="17" spans="2:6" x14ac:dyDescent="0.35">
      <c r="B17" s="1"/>
      <c r="C17" s="1" t="s">
        <v>30</v>
      </c>
      <c r="E17" s="1"/>
      <c r="F17" t="s">
        <v>168</v>
      </c>
    </row>
    <row r="18" spans="2:6" x14ac:dyDescent="0.35">
      <c r="B18" s="1"/>
      <c r="C18" s="1" t="s">
        <v>31</v>
      </c>
      <c r="E18" s="1"/>
      <c r="F18" t="s">
        <v>169</v>
      </c>
    </row>
    <row r="19" spans="2:6" x14ac:dyDescent="0.35">
      <c r="E19" s="5"/>
      <c r="F19" t="s">
        <v>170</v>
      </c>
    </row>
    <row r="20" spans="2:6" x14ac:dyDescent="0.35">
      <c r="B20" s="1" t="s">
        <v>35</v>
      </c>
      <c r="C20" s="3" t="s">
        <v>350</v>
      </c>
      <c r="E20" s="1"/>
      <c r="F20" s="1" t="s">
        <v>313</v>
      </c>
    </row>
    <row r="21" spans="2:6" x14ac:dyDescent="0.35">
      <c r="B21" s="1"/>
      <c r="C21" s="1" t="s">
        <v>34</v>
      </c>
      <c r="E21" s="1"/>
      <c r="F21" s="1" t="s">
        <v>314</v>
      </c>
    </row>
    <row r="22" spans="2:6" x14ac:dyDescent="0.35">
      <c r="B22" s="1"/>
      <c r="C22" s="1" t="s">
        <v>33</v>
      </c>
      <c r="E22" s="1"/>
      <c r="F22" s="1" t="s">
        <v>315</v>
      </c>
    </row>
    <row r="23" spans="2:6" x14ac:dyDescent="0.35">
      <c r="E23" s="1"/>
      <c r="F23" s="1" t="s">
        <v>316</v>
      </c>
    </row>
    <row r="24" spans="2:6" x14ac:dyDescent="0.35">
      <c r="B24" s="1" t="s">
        <v>205</v>
      </c>
      <c r="E24" s="1"/>
      <c r="F24" s="1" t="s">
        <v>317</v>
      </c>
    </row>
    <row r="25" spans="2:6" x14ac:dyDescent="0.35">
      <c r="B25" s="1" t="s">
        <v>206</v>
      </c>
      <c r="E25" s="2"/>
      <c r="F25" s="7"/>
    </row>
    <row r="26" spans="2:6" x14ac:dyDescent="0.35">
      <c r="B26" s="409" t="s">
        <v>207</v>
      </c>
      <c r="C26" s="1" t="s">
        <v>209</v>
      </c>
      <c r="E26" s="2"/>
    </row>
    <row r="27" spans="2:6" x14ac:dyDescent="0.35">
      <c r="B27" s="410"/>
      <c r="C27" s="1" t="s">
        <v>210</v>
      </c>
      <c r="E27" s="2"/>
    </row>
    <row r="28" spans="2:6" x14ac:dyDescent="0.35">
      <c r="B28" s="410"/>
      <c r="C28" s="1" t="s">
        <v>211</v>
      </c>
      <c r="E28" s="1" t="s">
        <v>46</v>
      </c>
      <c r="F28" s="3" t="s">
        <v>350</v>
      </c>
    </row>
    <row r="29" spans="2:6" x14ac:dyDescent="0.35">
      <c r="B29" s="410"/>
      <c r="C29" s="1" t="s">
        <v>212</v>
      </c>
      <c r="E29" s="1"/>
      <c r="F29" s="6" t="s">
        <v>42</v>
      </c>
    </row>
    <row r="30" spans="2:6" x14ac:dyDescent="0.35">
      <c r="B30" s="410"/>
      <c r="C30" s="1" t="s">
        <v>213</v>
      </c>
      <c r="E30" s="1"/>
      <c r="F30" s="6" t="s">
        <v>43</v>
      </c>
    </row>
    <row r="31" spans="2:6" x14ac:dyDescent="0.35">
      <c r="B31" s="411"/>
      <c r="C31" s="1" t="s">
        <v>214</v>
      </c>
      <c r="E31" s="1"/>
      <c r="F31" s="6" t="s">
        <v>44</v>
      </c>
    </row>
    <row r="32" spans="2:6" x14ac:dyDescent="0.35">
      <c r="B32" s="43"/>
      <c r="C32" s="1" t="s">
        <v>215</v>
      </c>
      <c r="E32" s="1"/>
      <c r="F32" s="6" t="s">
        <v>45</v>
      </c>
    </row>
    <row r="33" spans="2:6" x14ac:dyDescent="0.35">
      <c r="B33" s="1" t="s">
        <v>208</v>
      </c>
      <c r="C33" s="1"/>
    </row>
    <row r="35" spans="2:6" x14ac:dyDescent="0.35">
      <c r="E35" t="s">
        <v>305</v>
      </c>
      <c r="F35" s="3" t="s">
        <v>350</v>
      </c>
    </row>
    <row r="36" spans="2:6" x14ac:dyDescent="0.35">
      <c r="F36" s="96" t="s">
        <v>306</v>
      </c>
    </row>
    <row r="37" spans="2:6" x14ac:dyDescent="0.35">
      <c r="F37" s="96" t="s">
        <v>307</v>
      </c>
    </row>
    <row r="38" spans="2:6" x14ac:dyDescent="0.35">
      <c r="F38" s="96" t="s">
        <v>309</v>
      </c>
    </row>
    <row r="39" spans="2:6" x14ac:dyDescent="0.35">
      <c r="F39" s="96" t="s">
        <v>310</v>
      </c>
    </row>
    <row r="40" spans="2:6" x14ac:dyDescent="0.35">
      <c r="F40" s="96" t="s">
        <v>308</v>
      </c>
    </row>
  </sheetData>
  <mergeCells count="1">
    <mergeCell ref="B26:B3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B1:R14"/>
  <sheetViews>
    <sheetView showGridLines="0" zoomScaleNormal="100" workbookViewId="0">
      <selection activeCell="C33" sqref="C33"/>
    </sheetView>
  </sheetViews>
  <sheetFormatPr baseColWidth="10" defaultColWidth="11.453125" defaultRowHeight="14" x14ac:dyDescent="0.3"/>
  <cols>
    <col min="1" max="1" width="11.453125" style="8"/>
    <col min="2" max="7" width="14.7265625" style="8" customWidth="1"/>
    <col min="8" max="8" width="22" style="8" customWidth="1"/>
    <col min="9" max="16384" width="11.453125" style="8"/>
  </cols>
  <sheetData>
    <row r="1" spans="2:18" ht="44.25" customHeight="1" x14ac:dyDescent="0.3"/>
    <row r="2" spans="2:18" ht="99" customHeight="1" thickBot="1" x14ac:dyDescent="0.35">
      <c r="B2" s="17"/>
    </row>
    <row r="3" spans="2:18" ht="35.15" customHeight="1" thickTop="1" x14ac:dyDescent="0.3">
      <c r="B3" s="415" t="s">
        <v>331</v>
      </c>
      <c r="C3" s="416"/>
      <c r="D3" s="416"/>
      <c r="E3" s="416"/>
      <c r="F3" s="416"/>
      <c r="G3" s="416"/>
      <c r="H3" s="417"/>
      <c r="I3" s="16"/>
      <c r="J3" s="24"/>
      <c r="K3" s="24"/>
    </row>
    <row r="4" spans="2:18" ht="15" customHeight="1" x14ac:dyDescent="0.3">
      <c r="B4" s="98"/>
      <c r="C4" s="17"/>
      <c r="D4" s="17"/>
      <c r="E4" s="17"/>
      <c r="F4" s="17"/>
      <c r="G4" s="17"/>
      <c r="H4" s="99"/>
      <c r="J4" s="24"/>
      <c r="K4" s="24"/>
    </row>
    <row r="5" spans="2:18" s="19" customFormat="1" ht="60" customHeight="1" x14ac:dyDescent="0.35">
      <c r="B5" s="418" t="s">
        <v>279</v>
      </c>
      <c r="C5" s="419"/>
      <c r="D5" s="419"/>
      <c r="E5" s="419"/>
      <c r="F5" s="419"/>
      <c r="G5" s="419"/>
      <c r="H5" s="420"/>
      <c r="J5" s="104"/>
      <c r="K5" s="104"/>
    </row>
    <row r="6" spans="2:18" s="20" customFormat="1" ht="15" customHeight="1" x14ac:dyDescent="0.35">
      <c r="B6" s="100"/>
      <c r="C6" s="39"/>
      <c r="D6" s="39"/>
      <c r="E6" s="39"/>
      <c r="F6" s="39"/>
      <c r="G6" s="39"/>
      <c r="H6" s="101"/>
    </row>
    <row r="7" spans="2:18" s="19" customFormat="1" ht="35.15" customHeight="1" thickBot="1" x14ac:dyDescent="0.4">
      <c r="B7" s="412" t="s">
        <v>276</v>
      </c>
      <c r="C7" s="413"/>
      <c r="D7" s="413"/>
      <c r="E7" s="413"/>
      <c r="F7" s="413"/>
      <c r="G7" s="413"/>
      <c r="H7" s="414"/>
    </row>
    <row r="8" spans="2:18" ht="50.15" customHeight="1" thickTop="1" thickBot="1" x14ac:dyDescent="0.35"/>
    <row r="9" spans="2:18" ht="35.15" customHeight="1" thickTop="1" x14ac:dyDescent="0.3">
      <c r="B9" s="415" t="s">
        <v>332</v>
      </c>
      <c r="C9" s="416"/>
      <c r="D9" s="416"/>
      <c r="E9" s="416"/>
      <c r="F9" s="416"/>
      <c r="G9" s="416"/>
      <c r="H9" s="417"/>
    </row>
    <row r="10" spans="2:18" ht="15" customHeight="1" x14ac:dyDescent="0.35">
      <c r="B10" s="102"/>
      <c r="C10" s="24"/>
      <c r="D10" s="24"/>
      <c r="E10" s="24"/>
      <c r="F10" s="24"/>
      <c r="G10" s="24"/>
      <c r="H10" s="103"/>
      <c r="K10" s="37"/>
      <c r="L10" s="38"/>
      <c r="M10" s="38"/>
      <c r="N10" s="38"/>
      <c r="O10" s="38"/>
      <c r="P10" s="38"/>
      <c r="Q10" s="38"/>
      <c r="R10" s="38"/>
    </row>
    <row r="11" spans="2:18" ht="35.15" customHeight="1" x14ac:dyDescent="0.35">
      <c r="B11" s="421" t="s">
        <v>278</v>
      </c>
      <c r="C11" s="422"/>
      <c r="D11" s="422"/>
      <c r="E11" s="422"/>
      <c r="F11" s="422"/>
      <c r="G11" s="422"/>
      <c r="H11" s="423"/>
      <c r="L11"/>
      <c r="M11"/>
      <c r="N11"/>
      <c r="O11"/>
      <c r="P11"/>
      <c r="Q11"/>
      <c r="R11"/>
    </row>
    <row r="12" spans="2:18" ht="15" customHeight="1" x14ac:dyDescent="0.35">
      <c r="B12" s="102"/>
      <c r="C12" s="24"/>
      <c r="D12" s="24"/>
      <c r="E12" s="24"/>
      <c r="F12" s="24"/>
      <c r="G12" s="24"/>
      <c r="H12" s="103"/>
      <c r="L12"/>
      <c r="M12"/>
      <c r="N12"/>
      <c r="O12"/>
      <c r="P12"/>
      <c r="Q12"/>
      <c r="R12"/>
    </row>
    <row r="13" spans="2:18" ht="35.15" customHeight="1" thickBot="1" x14ac:dyDescent="0.35">
      <c r="B13" s="412" t="s">
        <v>277</v>
      </c>
      <c r="C13" s="413"/>
      <c r="D13" s="413"/>
      <c r="E13" s="413"/>
      <c r="F13" s="413"/>
      <c r="G13" s="413"/>
      <c r="H13" s="414"/>
    </row>
    <row r="14" spans="2:18" ht="14.5" thickTop="1" x14ac:dyDescent="0.3"/>
  </sheetData>
  <mergeCells count="6">
    <mergeCell ref="B13:H13"/>
    <mergeCell ref="B3:H3"/>
    <mergeCell ref="B5:H5"/>
    <mergeCell ref="B7:H7"/>
    <mergeCell ref="B9:H9"/>
    <mergeCell ref="B11:H11"/>
  </mergeCells>
  <pageMargins left="0.7" right="0.7" top="0.75" bottom="0.75" header="0.3" footer="0.3"/>
  <pageSetup paperSize="9" scale="7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H131"/>
  <sheetViews>
    <sheetView showGridLines="0" tabSelected="1" topLeftCell="B1" zoomScaleNormal="100" workbookViewId="0">
      <selection activeCell="B1" sqref="B1"/>
    </sheetView>
  </sheetViews>
  <sheetFormatPr baseColWidth="10" defaultColWidth="11.453125" defaultRowHeight="14" x14ac:dyDescent="0.3"/>
  <cols>
    <col min="1" max="1" width="21.81640625" style="16" customWidth="1"/>
    <col min="2" max="2" width="50.26953125" style="16" customWidth="1"/>
    <col min="3" max="3" width="55.26953125" style="16" customWidth="1"/>
    <col min="4" max="4" width="61.26953125" style="16" customWidth="1"/>
    <col min="5" max="5" width="14.7265625" style="16" customWidth="1"/>
    <col min="6" max="6" width="16.81640625" style="16" customWidth="1"/>
    <col min="7" max="7" width="18.54296875" style="16" customWidth="1"/>
    <col min="8" max="8" width="23.26953125" style="16" customWidth="1"/>
    <col min="9" max="9" width="19" style="16" customWidth="1"/>
    <col min="10" max="16384" width="11.453125" style="16"/>
  </cols>
  <sheetData>
    <row r="1" spans="1:8" ht="56.25" customHeight="1" x14ac:dyDescent="0.3">
      <c r="A1" s="21"/>
      <c r="B1" s="21"/>
      <c r="C1" s="21"/>
      <c r="D1" s="21"/>
      <c r="E1" s="21"/>
      <c r="F1" s="21"/>
      <c r="G1" s="21"/>
      <c r="H1" s="21"/>
    </row>
    <row r="2" spans="1:8" ht="71.25" customHeight="1" x14ac:dyDescent="0.3">
      <c r="A2" s="21"/>
      <c r="B2" s="21"/>
      <c r="C2" s="21"/>
      <c r="D2" s="21"/>
      <c r="E2" s="21"/>
      <c r="F2" s="21"/>
      <c r="G2" s="21"/>
      <c r="H2" s="21"/>
    </row>
    <row r="3" spans="1:8" ht="77.25" customHeight="1" thickBot="1" x14ac:dyDescent="0.35">
      <c r="A3" s="21"/>
      <c r="B3" s="22"/>
      <c r="C3" s="22"/>
      <c r="D3" s="22"/>
      <c r="E3" s="21"/>
      <c r="F3" s="21"/>
      <c r="G3" s="21"/>
      <c r="H3" s="21"/>
    </row>
    <row r="4" spans="1:8" ht="47.25" customHeight="1" x14ac:dyDescent="0.3">
      <c r="B4" s="493" t="s">
        <v>48</v>
      </c>
      <c r="C4" s="494"/>
      <c r="D4" s="495"/>
    </row>
    <row r="5" spans="1:8" ht="23.25" customHeight="1" x14ac:dyDescent="0.3">
      <c r="B5" s="496" t="s">
        <v>284</v>
      </c>
      <c r="C5" s="497"/>
      <c r="D5" s="498"/>
    </row>
    <row r="6" spans="1:8" ht="15" customHeight="1" x14ac:dyDescent="0.3">
      <c r="B6" s="496"/>
      <c r="C6" s="497"/>
      <c r="D6" s="498"/>
    </row>
    <row r="7" spans="1:8" ht="15" customHeight="1" x14ac:dyDescent="0.3">
      <c r="B7" s="496" t="s">
        <v>285</v>
      </c>
      <c r="C7" s="497"/>
      <c r="D7" s="498"/>
    </row>
    <row r="8" spans="1:8" ht="15" customHeight="1" x14ac:dyDescent="0.3">
      <c r="B8" s="496"/>
      <c r="C8" s="497"/>
      <c r="D8" s="498"/>
    </row>
    <row r="9" spans="1:8" ht="15" customHeight="1" thickBot="1" x14ac:dyDescent="0.35">
      <c r="B9" s="499"/>
      <c r="C9" s="500"/>
      <c r="D9" s="501"/>
    </row>
    <row r="10" spans="1:8" x14ac:dyDescent="0.3">
      <c r="B10" s="23"/>
      <c r="C10" s="24"/>
      <c r="D10" s="24"/>
    </row>
    <row r="11" spans="1:8" ht="14.5" thickBot="1" x14ac:dyDescent="0.35"/>
    <row r="12" spans="1:8" ht="15" thickTop="1" thickBot="1" x14ac:dyDescent="0.35">
      <c r="B12" s="449" t="s">
        <v>49</v>
      </c>
      <c r="C12" s="450"/>
      <c r="D12" s="451"/>
    </row>
    <row r="13" spans="1:8" ht="40.15" customHeight="1" thickTop="1" x14ac:dyDescent="0.3">
      <c r="B13" s="105" t="s">
        <v>0</v>
      </c>
      <c r="C13" s="502"/>
      <c r="D13" s="503"/>
    </row>
    <row r="14" spans="1:8" x14ac:dyDescent="0.3">
      <c r="A14" s="103"/>
      <c r="B14" s="106" t="s">
        <v>1</v>
      </c>
      <c r="C14" s="506" t="s">
        <v>350</v>
      </c>
      <c r="D14" s="507"/>
    </row>
    <row r="15" spans="1:8" x14ac:dyDescent="0.3">
      <c r="A15" s="103"/>
      <c r="B15" s="106" t="s">
        <v>13</v>
      </c>
      <c r="C15" s="506" t="s">
        <v>350</v>
      </c>
      <c r="D15" s="507"/>
    </row>
    <row r="16" spans="1:8" ht="43.15" customHeight="1" x14ac:dyDescent="0.3">
      <c r="A16" s="103"/>
      <c r="B16" s="107" t="s">
        <v>27</v>
      </c>
      <c r="C16" s="470"/>
      <c r="D16" s="471"/>
    </row>
    <row r="17" spans="1:4" x14ac:dyDescent="0.3">
      <c r="A17" s="103"/>
      <c r="B17" s="106" t="s">
        <v>2</v>
      </c>
      <c r="C17" s="470"/>
      <c r="D17" s="471"/>
    </row>
    <row r="18" spans="1:4" x14ac:dyDescent="0.3">
      <c r="A18" s="103"/>
      <c r="B18" s="106" t="s">
        <v>3</v>
      </c>
      <c r="C18" s="504"/>
      <c r="D18" s="505"/>
    </row>
    <row r="19" spans="1:4" x14ac:dyDescent="0.3">
      <c r="A19" s="103"/>
      <c r="B19" s="106" t="s">
        <v>8</v>
      </c>
      <c r="C19" s="470"/>
      <c r="D19" s="471"/>
    </row>
    <row r="20" spans="1:4" x14ac:dyDescent="0.3">
      <c r="A20" s="103"/>
      <c r="B20" s="106" t="s">
        <v>4</v>
      </c>
      <c r="C20" s="504"/>
      <c r="D20" s="505"/>
    </row>
    <row r="21" spans="1:4" x14ac:dyDescent="0.3">
      <c r="A21" s="103"/>
      <c r="B21" s="106" t="s">
        <v>5</v>
      </c>
      <c r="C21" s="470"/>
      <c r="D21" s="471"/>
    </row>
    <row r="22" spans="1:4" x14ac:dyDescent="0.3">
      <c r="A22" s="103"/>
      <c r="B22" s="106" t="s">
        <v>6</v>
      </c>
      <c r="C22" s="511" t="s">
        <v>292</v>
      </c>
      <c r="D22" s="512"/>
    </row>
    <row r="23" spans="1:4" x14ac:dyDescent="0.3">
      <c r="A23" s="103"/>
      <c r="B23" s="108" t="s">
        <v>286</v>
      </c>
      <c r="C23" s="513"/>
      <c r="D23" s="514"/>
    </row>
    <row r="24" spans="1:4" ht="14.5" thickBot="1" x14ac:dyDescent="0.35">
      <c r="A24" s="103"/>
      <c r="B24" s="108" t="s">
        <v>7</v>
      </c>
      <c r="C24" s="513"/>
      <c r="D24" s="514"/>
    </row>
    <row r="25" spans="1:4" ht="22.5" customHeight="1" thickTop="1" thickBot="1" x14ac:dyDescent="0.35">
      <c r="B25" s="449" t="s">
        <v>293</v>
      </c>
      <c r="C25" s="450"/>
      <c r="D25" s="451"/>
    </row>
    <row r="26" spans="1:4" ht="14.5" thickTop="1" x14ac:dyDescent="0.3">
      <c r="B26" s="109" t="s">
        <v>23</v>
      </c>
      <c r="C26" s="502"/>
      <c r="D26" s="503"/>
    </row>
    <row r="27" spans="1:4" x14ac:dyDescent="0.3">
      <c r="A27" s="103"/>
      <c r="B27" s="106" t="s">
        <v>24</v>
      </c>
      <c r="C27" s="470"/>
      <c r="D27" s="471"/>
    </row>
    <row r="28" spans="1:4" x14ac:dyDescent="0.3">
      <c r="A28" s="103"/>
      <c r="B28" s="106" t="s">
        <v>5</v>
      </c>
      <c r="C28" s="470"/>
      <c r="D28" s="471"/>
    </row>
    <row r="29" spans="1:4" ht="14.5" thickBot="1" x14ac:dyDescent="0.35">
      <c r="A29" s="103"/>
      <c r="B29" s="108" t="s">
        <v>4</v>
      </c>
      <c r="C29" s="473"/>
      <c r="D29" s="474"/>
    </row>
    <row r="30" spans="1:4" ht="15" thickTop="1" thickBot="1" x14ac:dyDescent="0.35">
      <c r="A30" s="103"/>
      <c r="B30" s="449" t="s">
        <v>202</v>
      </c>
      <c r="C30" s="450"/>
      <c r="D30" s="451"/>
    </row>
    <row r="31" spans="1:4" ht="14.5" thickTop="1" x14ac:dyDescent="0.3">
      <c r="A31" s="103"/>
      <c r="B31" s="109" t="s">
        <v>23</v>
      </c>
      <c r="C31" s="502"/>
      <c r="D31" s="503"/>
    </row>
    <row r="32" spans="1:4" x14ac:dyDescent="0.3">
      <c r="A32" s="103"/>
      <c r="B32" s="106" t="s">
        <v>24</v>
      </c>
      <c r="C32" s="470"/>
      <c r="D32" s="471"/>
    </row>
    <row r="33" spans="1:6" x14ac:dyDescent="0.3">
      <c r="A33" s="103"/>
      <c r="B33" s="106" t="s">
        <v>5</v>
      </c>
      <c r="C33" s="470"/>
      <c r="D33" s="471"/>
    </row>
    <row r="34" spans="1:6" ht="14.5" thickBot="1" x14ac:dyDescent="0.35">
      <c r="A34" s="103"/>
      <c r="B34" s="108" t="s">
        <v>4</v>
      </c>
      <c r="C34" s="473"/>
      <c r="D34" s="474"/>
      <c r="F34" s="24"/>
    </row>
    <row r="35" spans="1:6" ht="15" thickTop="1" thickBot="1" x14ac:dyDescent="0.35">
      <c r="A35" s="103"/>
      <c r="B35" s="110" t="s">
        <v>12</v>
      </c>
      <c r="C35" s="475" t="s">
        <v>50</v>
      </c>
      <c r="D35" s="476"/>
    </row>
    <row r="36" spans="1:6" ht="15" thickTop="1" thickBot="1" x14ac:dyDescent="0.35">
      <c r="B36" s="111"/>
      <c r="C36" s="111"/>
      <c r="D36" s="111"/>
    </row>
    <row r="37" spans="1:6" ht="24.65" customHeight="1" thickTop="1" thickBot="1" x14ac:dyDescent="0.35">
      <c r="B37" s="415" t="s">
        <v>25</v>
      </c>
      <c r="C37" s="450"/>
      <c r="D37" s="451"/>
    </row>
    <row r="38" spans="1:6" ht="45" customHeight="1" thickTop="1" x14ac:dyDescent="0.3">
      <c r="A38" s="24"/>
      <c r="B38" s="105" t="s">
        <v>26</v>
      </c>
      <c r="C38" s="477"/>
      <c r="D38" s="478"/>
    </row>
    <row r="39" spans="1:6" ht="53.25" customHeight="1" thickBot="1" x14ac:dyDescent="0.35">
      <c r="B39" s="113" t="s">
        <v>334</v>
      </c>
      <c r="C39" s="479"/>
      <c r="D39" s="480"/>
    </row>
    <row r="40" spans="1:6" ht="45" customHeight="1" thickTop="1" x14ac:dyDescent="0.3">
      <c r="B40" s="114" t="s">
        <v>47</v>
      </c>
      <c r="C40" s="481" t="s">
        <v>350</v>
      </c>
      <c r="D40" s="482"/>
    </row>
    <row r="41" spans="1:6" ht="45" customHeight="1" x14ac:dyDescent="0.3">
      <c r="B41" s="107" t="s">
        <v>319</v>
      </c>
      <c r="C41" s="483" t="s">
        <v>318</v>
      </c>
      <c r="D41" s="484"/>
    </row>
    <row r="42" spans="1:6" ht="50.15" customHeight="1" thickBot="1" x14ac:dyDescent="0.35">
      <c r="B42" s="115" t="s">
        <v>288</v>
      </c>
      <c r="C42" s="491" t="s">
        <v>350</v>
      </c>
      <c r="D42" s="492"/>
    </row>
    <row r="43" spans="1:6" ht="108.75" customHeight="1" thickTop="1" x14ac:dyDescent="0.3">
      <c r="B43" s="116" t="s">
        <v>294</v>
      </c>
      <c r="C43" s="485" t="s">
        <v>204</v>
      </c>
      <c r="D43" s="486"/>
    </row>
    <row r="44" spans="1:6" ht="153" customHeight="1" x14ac:dyDescent="0.3">
      <c r="B44" s="135" t="s">
        <v>287</v>
      </c>
      <c r="C44" s="487"/>
      <c r="D44" s="488"/>
    </row>
    <row r="45" spans="1:6" ht="51.75" customHeight="1" x14ac:dyDescent="0.3">
      <c r="B45" s="136" t="s">
        <v>134</v>
      </c>
      <c r="C45" s="137" t="s">
        <v>350</v>
      </c>
      <c r="D45" s="138" t="s">
        <v>336</v>
      </c>
    </row>
    <row r="46" spans="1:6" ht="108" customHeight="1" thickBot="1" x14ac:dyDescent="0.35">
      <c r="B46" s="134" t="s">
        <v>295</v>
      </c>
      <c r="C46" s="489"/>
      <c r="D46" s="490"/>
    </row>
    <row r="47" spans="1:6" s="20" customFormat="1" ht="70" customHeight="1" thickTop="1" thickBot="1" x14ac:dyDescent="0.4">
      <c r="B47" s="122" t="s">
        <v>333</v>
      </c>
      <c r="C47" s="472" t="s">
        <v>119</v>
      </c>
      <c r="D47" s="469"/>
    </row>
    <row r="48" spans="1:6" s="20" customFormat="1" ht="71.150000000000006" customHeight="1" thickTop="1" x14ac:dyDescent="0.35">
      <c r="B48" s="439" t="s">
        <v>335</v>
      </c>
      <c r="C48" s="466"/>
      <c r="D48" s="467"/>
    </row>
    <row r="49" spans="2:8" s="20" customFormat="1" ht="70" customHeight="1" thickBot="1" x14ac:dyDescent="0.4">
      <c r="B49" s="440"/>
      <c r="C49" s="468" t="s">
        <v>133</v>
      </c>
      <c r="D49" s="469"/>
    </row>
    <row r="50" spans="2:8" s="20" customFormat="1" ht="70" customHeight="1" thickTop="1" x14ac:dyDescent="0.35">
      <c r="B50" s="123" t="s">
        <v>296</v>
      </c>
      <c r="C50" s="523"/>
      <c r="D50" s="524"/>
    </row>
    <row r="51" spans="2:8" s="20" customFormat="1" ht="70" customHeight="1" x14ac:dyDescent="0.35">
      <c r="B51" s="124" t="s">
        <v>297</v>
      </c>
      <c r="C51" s="460"/>
      <c r="D51" s="461"/>
    </row>
    <row r="52" spans="2:8" s="20" customFormat="1" ht="70" customHeight="1" x14ac:dyDescent="0.35">
      <c r="B52" s="125" t="s">
        <v>298</v>
      </c>
      <c r="C52" s="525"/>
      <c r="D52" s="526"/>
    </row>
    <row r="53" spans="2:8" s="20" customFormat="1" ht="42.65" customHeight="1" x14ac:dyDescent="0.35">
      <c r="B53" s="107" t="s">
        <v>28</v>
      </c>
      <c r="C53" s="462" t="s">
        <v>350</v>
      </c>
      <c r="D53" s="463"/>
    </row>
    <row r="54" spans="2:8" s="20" customFormat="1" ht="39" customHeight="1" x14ac:dyDescent="0.35">
      <c r="B54" s="139" t="s">
        <v>32</v>
      </c>
      <c r="C54" s="464" t="s">
        <v>350</v>
      </c>
      <c r="D54" s="465"/>
    </row>
    <row r="55" spans="2:8" s="20" customFormat="1" ht="70" customHeight="1" thickBot="1" x14ac:dyDescent="0.4">
      <c r="B55" s="140" t="s">
        <v>225</v>
      </c>
      <c r="C55" s="452"/>
      <c r="D55" s="453"/>
    </row>
    <row r="56" spans="2:8" ht="50.15" customHeight="1" thickTop="1" thickBot="1" x14ac:dyDescent="0.35">
      <c r="B56" s="127"/>
      <c r="C56" s="25"/>
      <c r="D56" s="24"/>
      <c r="E56" s="24"/>
    </row>
    <row r="57" spans="2:8" ht="50.15" customHeight="1" thickTop="1" thickBot="1" x14ac:dyDescent="0.35">
      <c r="B57" s="449" t="s">
        <v>337</v>
      </c>
      <c r="C57" s="450"/>
      <c r="D57" s="451"/>
    </row>
    <row r="58" spans="2:8" ht="50.15" customHeight="1" thickTop="1" thickBot="1" x14ac:dyDescent="0.35">
      <c r="B58" s="128" t="s">
        <v>37</v>
      </c>
      <c r="C58" s="458"/>
      <c r="D58" s="459"/>
    </row>
    <row r="59" spans="2:8" ht="28" customHeight="1" thickTop="1" x14ac:dyDescent="0.3">
      <c r="B59" s="141" t="s">
        <v>300</v>
      </c>
      <c r="C59" s="515" t="s">
        <v>350</v>
      </c>
      <c r="D59" s="516"/>
    </row>
    <row r="60" spans="2:8" ht="50.15" customHeight="1" thickBot="1" x14ac:dyDescent="0.35">
      <c r="B60" s="126" t="s">
        <v>40</v>
      </c>
      <c r="C60" s="129"/>
      <c r="D60" s="130" t="s">
        <v>299</v>
      </c>
    </row>
    <row r="61" spans="2:8" ht="51" customHeight="1" thickTop="1" thickBot="1" x14ac:dyDescent="0.35">
      <c r="B61" s="120" t="s">
        <v>280</v>
      </c>
      <c r="C61" s="121" t="s">
        <v>350</v>
      </c>
      <c r="D61" s="180" t="s">
        <v>338</v>
      </c>
    </row>
    <row r="62" spans="2:8" ht="50.15" customHeight="1" thickTop="1" x14ac:dyDescent="0.3">
      <c r="B62" s="114" t="s">
        <v>301</v>
      </c>
      <c r="C62" s="517"/>
      <c r="D62" s="518"/>
    </row>
    <row r="63" spans="2:8" ht="50.15" customHeight="1" thickBot="1" x14ac:dyDescent="0.35">
      <c r="B63" s="119" t="s">
        <v>351</v>
      </c>
      <c r="C63" s="519">
        <f>C58*0.8</f>
        <v>0</v>
      </c>
      <c r="D63" s="520"/>
      <c r="H63" s="24"/>
    </row>
    <row r="64" spans="2:8" ht="29.25" customHeight="1" thickTop="1" x14ac:dyDescent="0.3">
      <c r="B64" s="439" t="s">
        <v>303</v>
      </c>
      <c r="C64" s="142" t="s">
        <v>304</v>
      </c>
      <c r="D64" s="131" t="s">
        <v>350</v>
      </c>
    </row>
    <row r="65" spans="1:8" ht="29.25" customHeight="1" x14ac:dyDescent="0.3">
      <c r="B65" s="441"/>
      <c r="C65" s="143" t="s">
        <v>304</v>
      </c>
      <c r="D65" s="131" t="s">
        <v>350</v>
      </c>
    </row>
    <row r="66" spans="1:8" ht="29.25" customHeight="1" x14ac:dyDescent="0.3">
      <c r="B66" s="441"/>
      <c r="C66" s="143" t="s">
        <v>304</v>
      </c>
      <c r="D66" s="131" t="s">
        <v>350</v>
      </c>
    </row>
    <row r="67" spans="1:8" ht="29.25" customHeight="1" x14ac:dyDescent="0.3">
      <c r="B67" s="441"/>
      <c r="C67" s="143" t="s">
        <v>304</v>
      </c>
      <c r="D67" s="131" t="s">
        <v>350</v>
      </c>
    </row>
    <row r="68" spans="1:8" ht="29.25" customHeight="1" thickBot="1" x14ac:dyDescent="0.35">
      <c r="B68" s="440"/>
      <c r="C68" s="144" t="s">
        <v>304</v>
      </c>
      <c r="D68" s="131" t="s">
        <v>350</v>
      </c>
    </row>
    <row r="69" spans="1:8" ht="50.15" customHeight="1" thickTop="1" thickBot="1" x14ac:dyDescent="0.35">
      <c r="A69" s="95"/>
      <c r="B69" s="449" t="s">
        <v>339</v>
      </c>
      <c r="C69" s="450"/>
      <c r="D69" s="451"/>
      <c r="H69" s="24"/>
    </row>
    <row r="70" spans="1:8" ht="50.15" customHeight="1" thickTop="1" x14ac:dyDescent="0.3">
      <c r="A70" s="95"/>
      <c r="B70" s="439" t="s">
        <v>340</v>
      </c>
      <c r="C70" s="145" t="s">
        <v>289</v>
      </c>
      <c r="D70" s="132" t="s">
        <v>290</v>
      </c>
      <c r="H70" s="24"/>
    </row>
    <row r="71" spans="1:8" ht="50.15" customHeight="1" x14ac:dyDescent="0.3">
      <c r="A71" s="95"/>
      <c r="B71" s="441"/>
      <c r="C71" s="146" t="s">
        <v>289</v>
      </c>
      <c r="D71" s="112" t="s">
        <v>290</v>
      </c>
      <c r="H71" s="24"/>
    </row>
    <row r="72" spans="1:8" ht="50.15" customHeight="1" x14ac:dyDescent="0.3">
      <c r="A72" s="95"/>
      <c r="B72" s="441"/>
      <c r="C72" s="146" t="s">
        <v>289</v>
      </c>
      <c r="D72" s="112" t="s">
        <v>290</v>
      </c>
      <c r="H72" s="24"/>
    </row>
    <row r="73" spans="1:8" ht="50.15" customHeight="1" x14ac:dyDescent="0.3">
      <c r="A73" s="95"/>
      <c r="B73" s="441"/>
      <c r="C73" s="146" t="s">
        <v>289</v>
      </c>
      <c r="D73" s="112" t="s">
        <v>290</v>
      </c>
      <c r="H73" s="24"/>
    </row>
    <row r="74" spans="1:8" ht="50.15" customHeight="1" x14ac:dyDescent="0.3">
      <c r="A74" s="95"/>
      <c r="B74" s="441"/>
      <c r="C74" s="146" t="s">
        <v>289</v>
      </c>
      <c r="D74" s="112" t="s">
        <v>290</v>
      </c>
      <c r="H74" s="24"/>
    </row>
    <row r="75" spans="1:8" ht="60" customHeight="1" thickBot="1" x14ac:dyDescent="0.35">
      <c r="B75" s="440"/>
      <c r="C75" s="147" t="s">
        <v>289</v>
      </c>
      <c r="D75" s="133" t="s">
        <v>290</v>
      </c>
      <c r="E75" s="24"/>
    </row>
    <row r="76" spans="1:8" ht="187.5" customHeight="1" thickTop="1" thickBot="1" x14ac:dyDescent="0.35">
      <c r="B76" s="148" t="s">
        <v>302</v>
      </c>
      <c r="C76" s="521"/>
      <c r="D76" s="522"/>
      <c r="E76" s="24"/>
    </row>
    <row r="77" spans="1:8" ht="18.75" customHeight="1" thickTop="1" thickBot="1" x14ac:dyDescent="0.35">
      <c r="B77" s="26"/>
      <c r="C77" s="27"/>
      <c r="D77" s="28"/>
    </row>
    <row r="78" spans="1:8" ht="38.25" customHeight="1" thickTop="1" thickBot="1" x14ac:dyDescent="0.35">
      <c r="B78" s="442" t="s">
        <v>171</v>
      </c>
      <c r="C78" s="443"/>
      <c r="D78" s="444"/>
    </row>
    <row r="79" spans="1:8" ht="30" customHeight="1" thickTop="1" x14ac:dyDescent="0.3">
      <c r="B79" s="439" t="s">
        <v>311</v>
      </c>
      <c r="C79" s="454" t="s">
        <v>137</v>
      </c>
      <c r="D79" s="455"/>
    </row>
    <row r="80" spans="1:8" ht="30" customHeight="1" x14ac:dyDescent="0.3">
      <c r="B80" s="441"/>
      <c r="C80" s="456"/>
      <c r="D80" s="457"/>
    </row>
    <row r="81" spans="2:4" ht="30" customHeight="1" thickBot="1" x14ac:dyDescent="0.35">
      <c r="B81" s="441"/>
      <c r="C81" s="456"/>
      <c r="D81" s="457"/>
    </row>
    <row r="82" spans="2:4" ht="30" customHeight="1" thickTop="1" thickBot="1" x14ac:dyDescent="0.35">
      <c r="B82" s="508" t="s">
        <v>323</v>
      </c>
      <c r="C82" s="509"/>
      <c r="D82" s="510"/>
    </row>
    <row r="83" spans="2:4" ht="30" customHeight="1" thickTop="1" x14ac:dyDescent="0.3">
      <c r="B83" s="163" t="s">
        <v>321</v>
      </c>
      <c r="C83" s="153"/>
      <c r="D83" s="152" t="s">
        <v>36</v>
      </c>
    </row>
    <row r="84" spans="2:4" ht="30" customHeight="1" x14ac:dyDescent="0.3">
      <c r="B84" s="164"/>
      <c r="C84" s="29"/>
      <c r="D84" s="149" t="s">
        <v>36</v>
      </c>
    </row>
    <row r="85" spans="2:4" ht="30" customHeight="1" x14ac:dyDescent="0.3">
      <c r="B85" s="115"/>
      <c r="C85" s="29"/>
      <c r="D85" s="149" t="s">
        <v>36</v>
      </c>
    </row>
    <row r="86" spans="2:4" ht="30" customHeight="1" x14ac:dyDescent="0.3">
      <c r="B86" s="115"/>
      <c r="C86" s="30"/>
      <c r="D86" s="149" t="s">
        <v>36</v>
      </c>
    </row>
    <row r="87" spans="2:4" ht="30" customHeight="1" x14ac:dyDescent="0.3">
      <c r="B87" s="115"/>
      <c r="C87" s="182"/>
      <c r="D87" s="150" t="s">
        <v>36</v>
      </c>
    </row>
    <row r="88" spans="2:4" ht="41.25" customHeight="1" thickBot="1" x14ac:dyDescent="0.35">
      <c r="B88" s="134"/>
      <c r="C88" s="181"/>
      <c r="D88" s="183" t="s">
        <v>320</v>
      </c>
    </row>
    <row r="89" spans="2:4" ht="30" customHeight="1" thickTop="1" x14ac:dyDescent="0.3">
      <c r="B89" s="165" t="s">
        <v>39</v>
      </c>
      <c r="C89" s="158"/>
      <c r="D89" s="154" t="s">
        <v>36</v>
      </c>
    </row>
    <row r="90" spans="2:4" ht="30" customHeight="1" x14ac:dyDescent="0.3">
      <c r="B90" s="430" t="s">
        <v>216</v>
      </c>
      <c r="C90" s="159"/>
      <c r="D90" s="155" t="s">
        <v>36</v>
      </c>
    </row>
    <row r="91" spans="2:4" ht="30" customHeight="1" x14ac:dyDescent="0.3">
      <c r="B91" s="431"/>
      <c r="C91" s="159"/>
      <c r="D91" s="155" t="s">
        <v>36</v>
      </c>
    </row>
    <row r="92" spans="2:4" ht="30" customHeight="1" x14ac:dyDescent="0.3">
      <c r="B92" s="166"/>
      <c r="C92" s="159"/>
      <c r="D92" s="155" t="s">
        <v>36</v>
      </c>
    </row>
    <row r="93" spans="2:4" ht="30" customHeight="1" x14ac:dyDescent="0.3">
      <c r="B93" s="167"/>
      <c r="C93" s="159"/>
      <c r="D93" s="155" t="s">
        <v>36</v>
      </c>
    </row>
    <row r="94" spans="2:4" ht="30.75" customHeight="1" x14ac:dyDescent="0.3">
      <c r="B94" s="167"/>
      <c r="C94" s="159"/>
      <c r="D94" s="155" t="s">
        <v>36</v>
      </c>
    </row>
    <row r="95" spans="2:4" ht="32.25" customHeight="1" x14ac:dyDescent="0.3">
      <c r="B95" s="166"/>
      <c r="C95" s="159"/>
      <c r="D95" s="155" t="s">
        <v>36</v>
      </c>
    </row>
    <row r="96" spans="2:4" ht="35.25" customHeight="1" x14ac:dyDescent="0.3">
      <c r="B96" s="168"/>
      <c r="C96" s="157"/>
      <c r="D96" s="149" t="s">
        <v>36</v>
      </c>
    </row>
    <row r="97" spans="2:8" ht="50.25" customHeight="1" x14ac:dyDescent="0.3">
      <c r="B97" s="170" t="s">
        <v>312</v>
      </c>
      <c r="C97" s="161"/>
      <c r="D97" s="156"/>
    </row>
    <row r="98" spans="2:8" ht="40.5" customHeight="1" thickBot="1" x14ac:dyDescent="0.35">
      <c r="B98" s="169" t="s">
        <v>178</v>
      </c>
      <c r="C98" s="162"/>
      <c r="D98" s="160" t="s">
        <v>36</v>
      </c>
    </row>
    <row r="99" spans="2:8" ht="40.5" customHeight="1" thickTop="1" thickBot="1" x14ac:dyDescent="0.35">
      <c r="B99" s="120" t="s">
        <v>51</v>
      </c>
      <c r="C99" s="121" t="s">
        <v>350</v>
      </c>
      <c r="D99" s="178"/>
    </row>
    <row r="100" spans="2:8" ht="48.65" customHeight="1" thickTop="1" thickBot="1" x14ac:dyDescent="0.35">
      <c r="B100" s="436" t="s">
        <v>322</v>
      </c>
      <c r="C100" s="437"/>
      <c r="D100" s="438"/>
    </row>
    <row r="101" spans="2:8" ht="35.25" customHeight="1" thickTop="1" x14ac:dyDescent="0.3">
      <c r="B101" s="164" t="s">
        <v>324</v>
      </c>
      <c r="C101" s="177"/>
      <c r="D101" s="151" t="s">
        <v>36</v>
      </c>
      <c r="E101" s="24"/>
    </row>
    <row r="102" spans="2:8" ht="35.25" customHeight="1" x14ac:dyDescent="0.3">
      <c r="B102" s="164"/>
      <c r="C102" s="29"/>
      <c r="D102" s="149" t="s">
        <v>36</v>
      </c>
      <c r="E102" s="24"/>
    </row>
    <row r="103" spans="2:8" ht="35.25" customHeight="1" x14ac:dyDescent="0.3">
      <c r="B103" s="164"/>
      <c r="C103" s="29"/>
      <c r="D103" s="149" t="s">
        <v>36</v>
      </c>
      <c r="E103" s="24"/>
    </row>
    <row r="104" spans="2:8" ht="35.25" customHeight="1" x14ac:dyDescent="0.3">
      <c r="B104" s="164"/>
      <c r="C104" s="29"/>
      <c r="D104" s="149" t="s">
        <v>36</v>
      </c>
    </row>
    <row r="105" spans="2:8" ht="35.25" customHeight="1" x14ac:dyDescent="0.3">
      <c r="B105" s="115"/>
      <c r="C105" s="29"/>
      <c r="D105" s="149" t="s">
        <v>36</v>
      </c>
      <c r="E105" s="102"/>
    </row>
    <row r="106" spans="2:8" ht="35.25" customHeight="1" x14ac:dyDescent="0.3">
      <c r="B106" s="115"/>
      <c r="C106" s="30"/>
      <c r="D106" s="149" t="s">
        <v>36</v>
      </c>
    </row>
    <row r="107" spans="2:8" ht="35.25" customHeight="1" thickBot="1" x14ac:dyDescent="0.35">
      <c r="B107" s="134"/>
      <c r="C107" s="176"/>
      <c r="D107" s="150" t="s">
        <v>36</v>
      </c>
      <c r="E107" s="24"/>
    </row>
    <row r="108" spans="2:8" ht="35.25" customHeight="1" thickTop="1" x14ac:dyDescent="0.3">
      <c r="B108" s="164" t="s">
        <v>326</v>
      </c>
      <c r="C108" s="175"/>
      <c r="D108" s="152" t="s">
        <v>320</v>
      </c>
      <c r="H108" s="24"/>
    </row>
    <row r="109" spans="2:8" ht="35.25" customHeight="1" x14ac:dyDescent="0.3">
      <c r="B109" s="164"/>
      <c r="C109" s="29"/>
      <c r="D109" s="151" t="s">
        <v>36</v>
      </c>
    </row>
    <row r="110" spans="2:8" ht="35.25" customHeight="1" x14ac:dyDescent="0.3">
      <c r="B110" s="115"/>
      <c r="C110" s="29"/>
      <c r="D110" s="149" t="s">
        <v>36</v>
      </c>
    </row>
    <row r="111" spans="2:8" ht="35.25" customHeight="1" x14ac:dyDescent="0.3">
      <c r="B111" s="115"/>
      <c r="C111" s="30"/>
      <c r="D111" s="149" t="s">
        <v>36</v>
      </c>
    </row>
    <row r="112" spans="2:8" ht="35.25" customHeight="1" thickBot="1" x14ac:dyDescent="0.35">
      <c r="B112" s="134"/>
      <c r="C112" s="97"/>
      <c r="D112" s="150" t="s">
        <v>36</v>
      </c>
    </row>
    <row r="113" spans="1:4" ht="26.5" customHeight="1" thickTop="1" x14ac:dyDescent="0.3">
      <c r="B113" s="171" t="s">
        <v>325</v>
      </c>
      <c r="C113" s="158"/>
      <c r="D113" s="184" t="s">
        <v>36</v>
      </c>
    </row>
    <row r="114" spans="1:4" ht="24" customHeight="1" x14ac:dyDescent="0.3">
      <c r="B114" s="434" t="s">
        <v>216</v>
      </c>
      <c r="C114" s="159"/>
      <c r="D114" s="155" t="s">
        <v>36</v>
      </c>
    </row>
    <row r="115" spans="1:4" ht="20.149999999999999" customHeight="1" x14ac:dyDescent="0.3">
      <c r="B115" s="435"/>
      <c r="C115" s="159"/>
      <c r="D115" s="155" t="s">
        <v>36</v>
      </c>
    </row>
    <row r="116" spans="1:4" ht="15" customHeight="1" x14ac:dyDescent="0.3">
      <c r="B116" s="172"/>
      <c r="C116" s="159"/>
      <c r="D116" s="155" t="s">
        <v>36</v>
      </c>
    </row>
    <row r="117" spans="1:4" ht="20.149999999999999" customHeight="1" x14ac:dyDescent="0.3">
      <c r="B117" s="173"/>
      <c r="C117" s="159"/>
      <c r="D117" s="155" t="s">
        <v>36</v>
      </c>
    </row>
    <row r="118" spans="1:4" ht="22" customHeight="1" x14ac:dyDescent="0.3">
      <c r="B118" s="173"/>
      <c r="C118" s="159"/>
      <c r="D118" s="155" t="s">
        <v>36</v>
      </c>
    </row>
    <row r="119" spans="1:4" ht="17.5" customHeight="1" x14ac:dyDescent="0.3">
      <c r="B119" s="172"/>
      <c r="C119" s="159"/>
      <c r="D119" s="155" t="s">
        <v>36</v>
      </c>
    </row>
    <row r="120" spans="1:4" ht="14.5" thickBot="1" x14ac:dyDescent="0.35">
      <c r="B120" s="174"/>
      <c r="C120" s="162"/>
      <c r="D120" s="160" t="s">
        <v>36</v>
      </c>
    </row>
    <row r="121" spans="1:4" ht="15" thickTop="1" thickBot="1" x14ac:dyDescent="0.35"/>
    <row r="122" spans="1:4" ht="16.5" thickTop="1" thickBot="1" x14ac:dyDescent="0.35">
      <c r="A122" s="103"/>
      <c r="B122" s="442" t="s">
        <v>53</v>
      </c>
      <c r="C122" s="443"/>
      <c r="D122" s="444"/>
    </row>
    <row r="123" spans="1:4" ht="52" customHeight="1" thickTop="1" x14ac:dyDescent="0.3">
      <c r="A123" s="103"/>
      <c r="B123" s="141" t="s">
        <v>327</v>
      </c>
      <c r="C123" s="447"/>
      <c r="D123" s="448"/>
    </row>
    <row r="124" spans="1:4" ht="51.65" customHeight="1" thickBot="1" x14ac:dyDescent="0.35">
      <c r="A124" s="103"/>
      <c r="B124" s="117" t="s">
        <v>217</v>
      </c>
      <c r="C124" s="445" t="s">
        <v>54</v>
      </c>
      <c r="D124" s="446"/>
    </row>
    <row r="125" spans="1:4" ht="46.5" customHeight="1" thickTop="1" thickBot="1" x14ac:dyDescent="0.35">
      <c r="A125" s="103"/>
      <c r="B125" s="120" t="s">
        <v>218</v>
      </c>
      <c r="C125" s="432"/>
      <c r="D125" s="433"/>
    </row>
    <row r="126" spans="1:4" ht="14.5" thickTop="1" x14ac:dyDescent="0.3">
      <c r="A126" s="103"/>
      <c r="B126" s="118" t="s">
        <v>56</v>
      </c>
      <c r="C126" s="424" t="s">
        <v>350</v>
      </c>
      <c r="D126" s="425"/>
    </row>
    <row r="127" spans="1:4" ht="37.5" customHeight="1" thickBot="1" x14ac:dyDescent="0.35">
      <c r="A127" s="103"/>
      <c r="B127" s="119" t="s">
        <v>55</v>
      </c>
      <c r="C127" s="426"/>
      <c r="D127" s="427"/>
    </row>
    <row r="128" spans="1:4" ht="113" thickTop="1" thickBot="1" x14ac:dyDescent="0.35">
      <c r="A128" s="103"/>
      <c r="B128" s="179" t="s">
        <v>291</v>
      </c>
      <c r="C128" s="428"/>
      <c r="D128" s="429"/>
    </row>
    <row r="129" spans="2:4" ht="14.5" thickTop="1" x14ac:dyDescent="0.3">
      <c r="B129" s="127"/>
      <c r="C129" s="111"/>
      <c r="D129" s="111"/>
    </row>
    <row r="130" spans="2:4" x14ac:dyDescent="0.3">
      <c r="B130" s="14"/>
      <c r="C130" s="14"/>
      <c r="D130" s="14"/>
    </row>
    <row r="131" spans="2:4" x14ac:dyDescent="0.3">
      <c r="B131" s="14"/>
      <c r="C131" s="14"/>
      <c r="D131" s="14"/>
    </row>
  </sheetData>
  <mergeCells count="67">
    <mergeCell ref="B82:D82"/>
    <mergeCell ref="C28:D28"/>
    <mergeCell ref="C29:D29"/>
    <mergeCell ref="C22:D24"/>
    <mergeCell ref="B25:D25"/>
    <mergeCell ref="C26:D26"/>
    <mergeCell ref="C27:D27"/>
    <mergeCell ref="B30:D30"/>
    <mergeCell ref="C31:D31"/>
    <mergeCell ref="C32:D32"/>
    <mergeCell ref="C59:D59"/>
    <mergeCell ref="C62:D62"/>
    <mergeCell ref="C63:D63"/>
    <mergeCell ref="C76:D76"/>
    <mergeCell ref="C50:D50"/>
    <mergeCell ref="C52:D52"/>
    <mergeCell ref="C19:D19"/>
    <mergeCell ref="C20:D20"/>
    <mergeCell ref="C14:D14"/>
    <mergeCell ref="C15:D15"/>
    <mergeCell ref="C16:D16"/>
    <mergeCell ref="C17:D17"/>
    <mergeCell ref="C18:D18"/>
    <mergeCell ref="B4:D4"/>
    <mergeCell ref="B5:D6"/>
    <mergeCell ref="B7:D9"/>
    <mergeCell ref="B12:D12"/>
    <mergeCell ref="C13:D13"/>
    <mergeCell ref="C48:D48"/>
    <mergeCell ref="C49:D49"/>
    <mergeCell ref="C21:D21"/>
    <mergeCell ref="C47:D47"/>
    <mergeCell ref="C34:D34"/>
    <mergeCell ref="C35:D35"/>
    <mergeCell ref="B37:D37"/>
    <mergeCell ref="C38:D38"/>
    <mergeCell ref="C39:D39"/>
    <mergeCell ref="C40:D40"/>
    <mergeCell ref="C41:D41"/>
    <mergeCell ref="C43:D43"/>
    <mergeCell ref="C44:D44"/>
    <mergeCell ref="C46:D46"/>
    <mergeCell ref="C33:D33"/>
    <mergeCell ref="C42:D42"/>
    <mergeCell ref="B48:B49"/>
    <mergeCell ref="B64:B68"/>
    <mergeCell ref="B122:D122"/>
    <mergeCell ref="C124:D124"/>
    <mergeCell ref="C123:D123"/>
    <mergeCell ref="B69:D69"/>
    <mergeCell ref="B70:B75"/>
    <mergeCell ref="C55:D55"/>
    <mergeCell ref="B79:B81"/>
    <mergeCell ref="C79:D81"/>
    <mergeCell ref="B57:D57"/>
    <mergeCell ref="C58:D58"/>
    <mergeCell ref="B78:D78"/>
    <mergeCell ref="C51:D51"/>
    <mergeCell ref="C53:D53"/>
    <mergeCell ref="C54:D54"/>
    <mergeCell ref="C126:D126"/>
    <mergeCell ref="C127:D127"/>
    <mergeCell ref="C128:D128"/>
    <mergeCell ref="B90:B91"/>
    <mergeCell ref="C125:D125"/>
    <mergeCell ref="B114:B115"/>
    <mergeCell ref="B100:D100"/>
  </mergeCells>
  <dataValidations count="2">
    <dataValidation type="textLength" errorStyle="information" allowBlank="1" showInputMessage="1" showErrorMessage="1" errorTitle="Nécessite un acronyme" error="Veuillez saisir un acronyme dans la case suivante." sqref="C38:D38" xr:uid="{00000000-0002-0000-0100-000000000000}">
      <formula1>0</formula1>
      <formula2>25</formula2>
    </dataValidation>
    <dataValidation type="textLength" allowBlank="1" showInputMessage="1" showErrorMessage="1" error="l'acronyme saisi comporte trop de caractères" sqref="C39:D39" xr:uid="{00000000-0002-0000-0100-000001000000}">
      <formula1>2</formula1>
      <formula2>15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9" fitToHeight="0" orientation="portrait" r:id="rId1"/>
  <rowBreaks count="1" manualBreakCount="1">
    <brk id="9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51" r:id="rId4" name="Check Box 39">
              <controlPr defaultSize="0" autoFill="0" autoLine="0" autoPict="0">
                <anchor moveWithCells="1">
                  <from>
                    <xdr:col>2</xdr:col>
                    <xdr:colOff>57150</xdr:colOff>
                    <xdr:row>47</xdr:row>
                    <xdr:rowOff>304800</xdr:rowOff>
                  </from>
                  <to>
                    <xdr:col>2</xdr:col>
                    <xdr:colOff>1752600</xdr:colOff>
                    <xdr:row>47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3" r:id="rId5" name="Check Box 1">
              <controlPr defaultSize="0" autoFill="0" autoLine="0" autoPict="0">
                <anchor moveWithCells="1">
                  <from>
                    <xdr:col>2</xdr:col>
                    <xdr:colOff>50800</xdr:colOff>
                    <xdr:row>88</xdr:row>
                    <xdr:rowOff>184150</xdr:rowOff>
                  </from>
                  <to>
                    <xdr:col>2</xdr:col>
                    <xdr:colOff>1079500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6" name="Check Box 2">
              <controlPr defaultSize="0" autoFill="0" autoLine="0" autoPict="0">
                <anchor moveWithCells="1">
                  <from>
                    <xdr:col>2</xdr:col>
                    <xdr:colOff>50800</xdr:colOff>
                    <xdr:row>89</xdr:row>
                    <xdr:rowOff>133350</xdr:rowOff>
                  </from>
                  <to>
                    <xdr:col>2</xdr:col>
                    <xdr:colOff>1079500</xdr:colOff>
                    <xdr:row>90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7" name="Check Box 3">
              <controlPr defaultSize="0" autoFill="0" autoLine="0" autoPict="0">
                <anchor moveWithCells="1">
                  <from>
                    <xdr:col>2</xdr:col>
                    <xdr:colOff>50800</xdr:colOff>
                    <xdr:row>91</xdr:row>
                    <xdr:rowOff>133350</xdr:rowOff>
                  </from>
                  <to>
                    <xdr:col>2</xdr:col>
                    <xdr:colOff>1079500</xdr:colOff>
                    <xdr:row>91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8" name="Check Box 4">
              <controlPr defaultSize="0" autoFill="0" autoLine="0" autoPict="0">
                <anchor moveWithCells="1">
                  <from>
                    <xdr:col>2</xdr:col>
                    <xdr:colOff>38100</xdr:colOff>
                    <xdr:row>92</xdr:row>
                    <xdr:rowOff>95250</xdr:rowOff>
                  </from>
                  <to>
                    <xdr:col>2</xdr:col>
                    <xdr:colOff>1079500</xdr:colOff>
                    <xdr:row>92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9" name="Check Box 5">
              <controlPr defaultSize="0" autoFill="0" autoLine="0" autoPict="0">
                <anchor moveWithCells="1">
                  <from>
                    <xdr:col>2</xdr:col>
                    <xdr:colOff>38100</xdr:colOff>
                    <xdr:row>93</xdr:row>
                    <xdr:rowOff>114300</xdr:rowOff>
                  </from>
                  <to>
                    <xdr:col>2</xdr:col>
                    <xdr:colOff>1079500</xdr:colOff>
                    <xdr:row>93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10" name="Check Box 6">
              <controlPr defaultSize="0" autoFill="0" autoLine="0" autoPict="0">
                <anchor moveWithCells="1">
                  <from>
                    <xdr:col>2</xdr:col>
                    <xdr:colOff>50800</xdr:colOff>
                    <xdr:row>83</xdr:row>
                    <xdr:rowOff>0</xdr:rowOff>
                  </from>
                  <to>
                    <xdr:col>2</xdr:col>
                    <xdr:colOff>984250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1" name="Check Box 7">
              <controlPr defaultSize="0" autoFill="0" autoLine="0" autoPict="0">
                <anchor moveWithCells="1">
                  <from>
                    <xdr:col>2</xdr:col>
                    <xdr:colOff>50800</xdr:colOff>
                    <xdr:row>84</xdr:row>
                    <xdr:rowOff>12700</xdr:rowOff>
                  </from>
                  <to>
                    <xdr:col>2</xdr:col>
                    <xdr:colOff>990600</xdr:colOff>
                    <xdr:row>84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2" name="Check Box 8">
              <controlPr defaultSize="0" autoFill="0" autoLine="0" autoPict="0">
                <anchor moveWithCells="1">
                  <from>
                    <xdr:col>2</xdr:col>
                    <xdr:colOff>50800</xdr:colOff>
                    <xdr:row>85</xdr:row>
                    <xdr:rowOff>76200</xdr:rowOff>
                  </from>
                  <to>
                    <xdr:col>2</xdr:col>
                    <xdr:colOff>984250</xdr:colOff>
                    <xdr:row>85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3" name="Check Box 9">
              <controlPr defaultSize="0" autoFill="0" autoLine="0" autoPict="0">
                <anchor moveWithCells="1">
                  <from>
                    <xdr:col>2</xdr:col>
                    <xdr:colOff>50800</xdr:colOff>
                    <xdr:row>87</xdr:row>
                    <xdr:rowOff>171450</xdr:rowOff>
                  </from>
                  <to>
                    <xdr:col>2</xdr:col>
                    <xdr:colOff>984250</xdr:colOff>
                    <xdr:row>87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4" name="Check Box 10">
              <controlPr defaultSize="0" autoFill="0" autoLine="0" autoPict="0">
                <anchor moveWithCells="1">
                  <from>
                    <xdr:col>2</xdr:col>
                    <xdr:colOff>76200</xdr:colOff>
                    <xdr:row>59</xdr:row>
                    <xdr:rowOff>95250</xdr:rowOff>
                  </from>
                  <to>
                    <xdr:col>2</xdr:col>
                    <xdr:colOff>1098550</xdr:colOff>
                    <xdr:row>59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5" name="Check Box 11">
              <controlPr defaultSize="0" autoFill="0" autoLine="0" autoPict="0">
                <anchor moveWithCells="1">
                  <from>
                    <xdr:col>2</xdr:col>
                    <xdr:colOff>774700</xdr:colOff>
                    <xdr:row>59</xdr:row>
                    <xdr:rowOff>88900</xdr:rowOff>
                  </from>
                  <to>
                    <xdr:col>2</xdr:col>
                    <xdr:colOff>1746250</xdr:colOff>
                    <xdr:row>59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6" name="Check Box 12">
              <controlPr defaultSize="0" autoFill="0" autoLine="0" autoPict="0">
                <anchor moveWithCells="1">
                  <from>
                    <xdr:col>2</xdr:col>
                    <xdr:colOff>76200</xdr:colOff>
                    <xdr:row>59</xdr:row>
                    <xdr:rowOff>342900</xdr:rowOff>
                  </from>
                  <to>
                    <xdr:col>2</xdr:col>
                    <xdr:colOff>1123950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7" name="Check Box 13">
              <controlPr defaultSize="0" autoFill="0" autoLine="0" autoPict="0">
                <anchor moveWithCells="1">
                  <from>
                    <xdr:col>2</xdr:col>
                    <xdr:colOff>38100</xdr:colOff>
                    <xdr:row>95</xdr:row>
                    <xdr:rowOff>146050</xdr:rowOff>
                  </from>
                  <to>
                    <xdr:col>2</xdr:col>
                    <xdr:colOff>1746250</xdr:colOff>
                    <xdr:row>95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8" name="Check Box 14">
              <controlPr defaultSize="0" autoFill="0" autoLine="0" autoPict="0">
                <anchor moveWithCells="1">
                  <from>
                    <xdr:col>2</xdr:col>
                    <xdr:colOff>762000</xdr:colOff>
                    <xdr:row>59</xdr:row>
                    <xdr:rowOff>317500</xdr:rowOff>
                  </from>
                  <to>
                    <xdr:col>2</xdr:col>
                    <xdr:colOff>1714500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9" name="Check Box 16">
              <controlPr defaultSize="0" autoFill="0" autoLine="0" autoPict="0">
                <anchor moveWithCells="1">
                  <from>
                    <xdr:col>2</xdr:col>
                    <xdr:colOff>50800</xdr:colOff>
                    <xdr:row>90</xdr:row>
                    <xdr:rowOff>88900</xdr:rowOff>
                  </from>
                  <to>
                    <xdr:col>2</xdr:col>
                    <xdr:colOff>1079500</xdr:colOff>
                    <xdr:row>90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20" name="Check Box 29">
              <controlPr defaultSize="0" autoFill="0" autoLine="0" autoPict="0">
                <anchor moveWithCells="1">
                  <from>
                    <xdr:col>2</xdr:col>
                    <xdr:colOff>38100</xdr:colOff>
                    <xdr:row>94</xdr:row>
                    <xdr:rowOff>114300</xdr:rowOff>
                  </from>
                  <to>
                    <xdr:col>2</xdr:col>
                    <xdr:colOff>1079500</xdr:colOff>
                    <xdr:row>94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21" name="Check Box 37">
              <controlPr defaultSize="0" autoFill="0" autoLine="0" autoPict="0">
                <anchor moveWithCells="1">
                  <from>
                    <xdr:col>2</xdr:col>
                    <xdr:colOff>57150</xdr:colOff>
                    <xdr:row>47</xdr:row>
                    <xdr:rowOff>133350</xdr:rowOff>
                  </from>
                  <to>
                    <xdr:col>2</xdr:col>
                    <xdr:colOff>1752600</xdr:colOff>
                    <xdr:row>47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2" r:id="rId22" name="Check Box 40">
              <controlPr defaultSize="0" autoFill="0" autoLine="0" autoPict="0">
                <anchor moveWithCells="1">
                  <from>
                    <xdr:col>2</xdr:col>
                    <xdr:colOff>57150</xdr:colOff>
                    <xdr:row>47</xdr:row>
                    <xdr:rowOff>590550</xdr:rowOff>
                  </from>
                  <to>
                    <xdr:col>2</xdr:col>
                    <xdr:colOff>2324100</xdr:colOff>
                    <xdr:row>47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3" r:id="rId23" name="Check Box 41">
              <controlPr defaultSize="0" autoFill="0" autoLine="0" autoPict="0">
                <anchor moveWithCells="1">
                  <from>
                    <xdr:col>2</xdr:col>
                    <xdr:colOff>2774950</xdr:colOff>
                    <xdr:row>47</xdr:row>
                    <xdr:rowOff>107950</xdr:rowOff>
                  </from>
                  <to>
                    <xdr:col>3</xdr:col>
                    <xdr:colOff>1943100</xdr:colOff>
                    <xdr:row>47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4" r:id="rId24" name="Check Box 42">
              <controlPr defaultSize="0" autoFill="0" autoLine="0" autoPict="0">
                <anchor moveWithCells="1">
                  <from>
                    <xdr:col>2</xdr:col>
                    <xdr:colOff>2774950</xdr:colOff>
                    <xdr:row>47</xdr:row>
                    <xdr:rowOff>355600</xdr:rowOff>
                  </from>
                  <to>
                    <xdr:col>3</xdr:col>
                    <xdr:colOff>1181100</xdr:colOff>
                    <xdr:row>47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5" r:id="rId25" name="Check Box 43">
              <controlPr defaultSize="0" autoFill="0" autoLine="0" autoPict="0">
                <anchor moveWithCells="1">
                  <from>
                    <xdr:col>2</xdr:col>
                    <xdr:colOff>2774950</xdr:colOff>
                    <xdr:row>47</xdr:row>
                    <xdr:rowOff>571500</xdr:rowOff>
                  </from>
                  <to>
                    <xdr:col>3</xdr:col>
                    <xdr:colOff>1181100</xdr:colOff>
                    <xdr:row>47</xdr:row>
                    <xdr:rowOff>831850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7" r:id="rId26" name="Check Box 45">
              <controlPr defaultSize="0" autoFill="0" autoLine="0" autoPict="0">
                <anchor moveWithCells="1">
                  <from>
                    <xdr:col>2</xdr:col>
                    <xdr:colOff>50800</xdr:colOff>
                    <xdr:row>82</xdr:row>
                    <xdr:rowOff>12700</xdr:rowOff>
                  </from>
                  <to>
                    <xdr:col>2</xdr:col>
                    <xdr:colOff>3600450</xdr:colOff>
                    <xdr:row>83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1" r:id="rId27" name="Check Box 49">
              <controlPr defaultSize="0" autoFill="0" autoLine="0" autoPict="0">
                <anchor moveWithCells="1">
                  <from>
                    <xdr:col>2</xdr:col>
                    <xdr:colOff>50800</xdr:colOff>
                    <xdr:row>86</xdr:row>
                    <xdr:rowOff>88900</xdr:rowOff>
                  </from>
                  <to>
                    <xdr:col>2</xdr:col>
                    <xdr:colOff>984250</xdr:colOff>
                    <xdr:row>86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3" r:id="rId28" name="Check Box 51">
              <controlPr defaultSize="0" autoFill="0" autoLine="0" autoPict="0">
                <anchor moveWithCells="1">
                  <from>
                    <xdr:col>2</xdr:col>
                    <xdr:colOff>38100</xdr:colOff>
                    <xdr:row>112</xdr:row>
                    <xdr:rowOff>88900</xdr:rowOff>
                  </from>
                  <to>
                    <xdr:col>2</xdr:col>
                    <xdr:colOff>1066800</xdr:colOff>
                    <xdr:row>112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4" r:id="rId29" name="Check Box 52">
              <controlPr defaultSize="0" autoFill="0" autoLine="0" autoPict="0">
                <anchor moveWithCells="1">
                  <from>
                    <xdr:col>2</xdr:col>
                    <xdr:colOff>57150</xdr:colOff>
                    <xdr:row>113</xdr:row>
                    <xdr:rowOff>31750</xdr:rowOff>
                  </from>
                  <to>
                    <xdr:col>2</xdr:col>
                    <xdr:colOff>1085850</xdr:colOff>
                    <xdr:row>113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5" r:id="rId30" name="Check Box 53">
              <controlPr defaultSize="0" autoFill="0" autoLine="0" autoPict="0">
                <anchor moveWithCells="1">
                  <from>
                    <xdr:col>2</xdr:col>
                    <xdr:colOff>50800</xdr:colOff>
                    <xdr:row>114</xdr:row>
                    <xdr:rowOff>247650</xdr:rowOff>
                  </from>
                  <to>
                    <xdr:col>2</xdr:col>
                    <xdr:colOff>1079500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6" r:id="rId31" name="Check Box 54">
              <controlPr defaultSize="0" autoFill="0" autoLine="0" autoPict="0">
                <anchor moveWithCells="1">
                  <from>
                    <xdr:col>2</xdr:col>
                    <xdr:colOff>50800</xdr:colOff>
                    <xdr:row>116</xdr:row>
                    <xdr:rowOff>50800</xdr:rowOff>
                  </from>
                  <to>
                    <xdr:col>2</xdr:col>
                    <xdr:colOff>1098550</xdr:colOff>
                    <xdr:row>116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7" r:id="rId32" name="Check Box 55">
              <controlPr defaultSize="0" autoFill="0" autoLine="0" autoPict="0">
                <anchor moveWithCells="1">
                  <from>
                    <xdr:col>2</xdr:col>
                    <xdr:colOff>38100</xdr:colOff>
                    <xdr:row>117</xdr:row>
                    <xdr:rowOff>76200</xdr:rowOff>
                  </from>
                  <to>
                    <xdr:col>2</xdr:col>
                    <xdr:colOff>1079500</xdr:colOff>
                    <xdr:row>117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8" r:id="rId33" name="Check Box 56">
              <controlPr defaultSize="0" autoFill="0" autoLine="0" autoPict="0">
                <anchor moveWithCells="1">
                  <from>
                    <xdr:col>2</xdr:col>
                    <xdr:colOff>50800</xdr:colOff>
                    <xdr:row>103</xdr:row>
                    <xdr:rowOff>0</xdr:rowOff>
                  </from>
                  <to>
                    <xdr:col>2</xdr:col>
                    <xdr:colOff>984250</xdr:colOff>
                    <xdr:row>103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9" r:id="rId34" name="Check Box 57">
              <controlPr defaultSize="0" autoFill="0" autoLine="0" autoPict="0">
                <anchor moveWithCells="1">
                  <from>
                    <xdr:col>2</xdr:col>
                    <xdr:colOff>50800</xdr:colOff>
                    <xdr:row>104</xdr:row>
                    <xdr:rowOff>12700</xdr:rowOff>
                  </from>
                  <to>
                    <xdr:col>2</xdr:col>
                    <xdr:colOff>990600</xdr:colOff>
                    <xdr:row>104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0" r:id="rId35" name="Check Box 58">
              <controlPr defaultSize="0" autoFill="0" autoLine="0" autoPict="0">
                <anchor moveWithCells="1">
                  <from>
                    <xdr:col>2</xdr:col>
                    <xdr:colOff>50800</xdr:colOff>
                    <xdr:row>105</xdr:row>
                    <xdr:rowOff>76200</xdr:rowOff>
                  </from>
                  <to>
                    <xdr:col>2</xdr:col>
                    <xdr:colOff>984250</xdr:colOff>
                    <xdr:row>105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2" r:id="rId36" name="Check Box 60">
              <controlPr defaultSize="0" autoFill="0" autoLine="0" autoPict="0">
                <anchor moveWithCells="1">
                  <from>
                    <xdr:col>2</xdr:col>
                    <xdr:colOff>38100</xdr:colOff>
                    <xdr:row>97</xdr:row>
                    <xdr:rowOff>146050</xdr:rowOff>
                  </from>
                  <to>
                    <xdr:col>2</xdr:col>
                    <xdr:colOff>1746250</xdr:colOff>
                    <xdr:row>97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3" r:id="rId37" name="Check Box 61">
              <controlPr defaultSize="0" autoFill="0" autoLine="0" autoPict="0">
                <anchor moveWithCells="1">
                  <from>
                    <xdr:col>2</xdr:col>
                    <xdr:colOff>50800</xdr:colOff>
                    <xdr:row>114</xdr:row>
                    <xdr:rowOff>19050</xdr:rowOff>
                  </from>
                  <to>
                    <xdr:col>2</xdr:col>
                    <xdr:colOff>1079500</xdr:colOff>
                    <xdr:row>114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4" r:id="rId38" name="Check Box 62">
              <controlPr defaultSize="0" autoFill="0" autoLine="0" autoPict="0">
                <anchor moveWithCells="1">
                  <from>
                    <xdr:col>2</xdr:col>
                    <xdr:colOff>50800</xdr:colOff>
                    <xdr:row>118</xdr:row>
                    <xdr:rowOff>19050</xdr:rowOff>
                  </from>
                  <to>
                    <xdr:col>2</xdr:col>
                    <xdr:colOff>1085850</xdr:colOff>
                    <xdr:row>118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7" r:id="rId39" name="Check Box 65">
              <controlPr defaultSize="0" autoFill="0" autoLine="0" autoPict="0">
                <anchor moveWithCells="1">
                  <from>
                    <xdr:col>2</xdr:col>
                    <xdr:colOff>50800</xdr:colOff>
                    <xdr:row>106</xdr:row>
                    <xdr:rowOff>88900</xdr:rowOff>
                  </from>
                  <to>
                    <xdr:col>2</xdr:col>
                    <xdr:colOff>984250</xdr:colOff>
                    <xdr:row>106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9" r:id="rId40" name="Check Box 67">
              <controlPr defaultSize="0" autoFill="0" autoLine="0" autoPict="0">
                <anchor moveWithCells="1">
                  <from>
                    <xdr:col>2</xdr:col>
                    <xdr:colOff>50800</xdr:colOff>
                    <xdr:row>100</xdr:row>
                    <xdr:rowOff>127000</xdr:rowOff>
                  </from>
                  <to>
                    <xdr:col>2</xdr:col>
                    <xdr:colOff>984250</xdr:colOff>
                    <xdr:row>100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0" r:id="rId41" name="Check Box 68">
              <controlPr defaultSize="0" autoFill="0" autoLine="0" autoPict="0">
                <anchor moveWithCells="1">
                  <from>
                    <xdr:col>2</xdr:col>
                    <xdr:colOff>50800</xdr:colOff>
                    <xdr:row>102</xdr:row>
                    <xdr:rowOff>0</xdr:rowOff>
                  </from>
                  <to>
                    <xdr:col>2</xdr:col>
                    <xdr:colOff>984250</xdr:colOff>
                    <xdr:row>102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1" r:id="rId42" name="Check Box 69">
              <controlPr defaultSize="0" autoFill="0" autoLine="0" autoPict="0">
                <anchor moveWithCells="1">
                  <from>
                    <xdr:col>2</xdr:col>
                    <xdr:colOff>50800</xdr:colOff>
                    <xdr:row>101</xdr:row>
                    <xdr:rowOff>38100</xdr:rowOff>
                  </from>
                  <to>
                    <xdr:col>2</xdr:col>
                    <xdr:colOff>984250</xdr:colOff>
                    <xdr:row>101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2" r:id="rId43" name="Check Box 70">
              <controlPr defaultSize="0" autoFill="0" autoLine="0" autoPict="0">
                <anchor moveWithCells="1">
                  <from>
                    <xdr:col>2</xdr:col>
                    <xdr:colOff>50800</xdr:colOff>
                    <xdr:row>108</xdr:row>
                    <xdr:rowOff>0</xdr:rowOff>
                  </from>
                  <to>
                    <xdr:col>2</xdr:col>
                    <xdr:colOff>984250</xdr:colOff>
                    <xdr:row>108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3" r:id="rId44" name="Check Box 71">
              <controlPr defaultSize="0" autoFill="0" autoLine="0" autoPict="0">
                <anchor moveWithCells="1">
                  <from>
                    <xdr:col>2</xdr:col>
                    <xdr:colOff>50800</xdr:colOff>
                    <xdr:row>109</xdr:row>
                    <xdr:rowOff>12700</xdr:rowOff>
                  </from>
                  <to>
                    <xdr:col>2</xdr:col>
                    <xdr:colOff>990600</xdr:colOff>
                    <xdr:row>109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4" r:id="rId45" name="Check Box 72">
              <controlPr defaultSize="0" autoFill="0" autoLine="0" autoPict="0">
                <anchor moveWithCells="1">
                  <from>
                    <xdr:col>2</xdr:col>
                    <xdr:colOff>50800</xdr:colOff>
                    <xdr:row>110</xdr:row>
                    <xdr:rowOff>76200</xdr:rowOff>
                  </from>
                  <to>
                    <xdr:col>2</xdr:col>
                    <xdr:colOff>984250</xdr:colOff>
                    <xdr:row>110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5" r:id="rId46" name="Check Box 73">
              <controlPr defaultSize="0" autoFill="0" autoLine="0" autoPict="0">
                <anchor moveWithCells="1">
                  <from>
                    <xdr:col>2</xdr:col>
                    <xdr:colOff>50800</xdr:colOff>
                    <xdr:row>111</xdr:row>
                    <xdr:rowOff>88900</xdr:rowOff>
                  </from>
                  <to>
                    <xdr:col>2</xdr:col>
                    <xdr:colOff>984250</xdr:colOff>
                    <xdr:row>111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6" r:id="rId47" name="Check Box 74">
              <controlPr defaultSize="0" autoFill="0" autoLine="0" autoPict="0">
                <anchor moveWithCells="1">
                  <from>
                    <xdr:col>2</xdr:col>
                    <xdr:colOff>50800</xdr:colOff>
                    <xdr:row>107</xdr:row>
                    <xdr:rowOff>127000</xdr:rowOff>
                  </from>
                  <to>
                    <xdr:col>2</xdr:col>
                    <xdr:colOff>984250</xdr:colOff>
                    <xdr:row>107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9" r:id="rId48" name="Check Box 87">
              <controlPr defaultSize="0" autoFill="0" autoLine="0" autoPict="0">
                <anchor moveWithCells="1">
                  <from>
                    <xdr:col>2</xdr:col>
                    <xdr:colOff>31750</xdr:colOff>
                    <xdr:row>118</xdr:row>
                    <xdr:rowOff>209550</xdr:rowOff>
                  </from>
                  <to>
                    <xdr:col>2</xdr:col>
                    <xdr:colOff>1746250</xdr:colOff>
                    <xdr:row>120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100-000002000000}">
          <x14:formula1>
            <xm:f>'R:\DAPAPH\OPERATIONNEL\09_PARTENAIRES_INSTITUTIONNELS\34_Conf_Finan\17_Prog\Prog2021\[CFPPA_AAP_FicheProjet_Présentation_et_Bilan_2021 v2.xlsx]ListesDeroulantes'!#REF!</xm:f>
          </x14:formula1>
          <xm:sqref>C77</xm:sqref>
        </x14:dataValidation>
        <x14:dataValidation type="list" allowBlank="1" showInputMessage="1" showErrorMessage="1" xr:uid="{00000000-0002-0000-0100-000003000000}">
          <x14:formula1>
            <xm:f>ListesDeroulantes!$C$11:$C$14</xm:f>
          </x14:formula1>
          <xm:sqref>C14:D14</xm:sqref>
        </x14:dataValidation>
        <x14:dataValidation type="list" allowBlank="1" showInputMessage="1" showErrorMessage="1" xr:uid="{00000000-0002-0000-0100-000004000000}">
          <x14:formula1>
            <xm:f>ListesDeroulantes!$C$2:$C$9</xm:f>
          </x14:formula1>
          <xm:sqref>C15:D15</xm:sqref>
        </x14:dataValidation>
        <x14:dataValidation type="list" allowBlank="1" showInputMessage="1" showErrorMessage="1" xr:uid="{00000000-0002-0000-0100-000005000000}">
          <x14:formula1>
            <xm:f>ListesDeroulantes!$F$2:$F$24</xm:f>
          </x14:formula1>
          <xm:sqref>C40:D40</xm:sqref>
        </x14:dataValidation>
        <x14:dataValidation type="list" allowBlank="1" showInputMessage="1" showErrorMessage="1" xr:uid="{00000000-0002-0000-0100-000006000000}">
          <x14:formula1>
            <xm:f>ListesDeroulantes!$C$16:$C$18</xm:f>
          </x14:formula1>
          <xm:sqref>C59:D59 C53:D53 C99 C126:D126 C42:D42 C45 C61</xm:sqref>
        </x14:dataValidation>
        <x14:dataValidation type="list" allowBlank="1" showInputMessage="1" showErrorMessage="1" xr:uid="{00000000-0002-0000-0100-000007000000}">
          <x14:formula1>
            <xm:f>ListesDeroulantes!$C$20:$C$22</xm:f>
          </x14:formula1>
          <xm:sqref>C54:D54</xm:sqref>
        </x14:dataValidation>
        <x14:dataValidation type="list" allowBlank="1" showInputMessage="1" showErrorMessage="1" xr:uid="{FDE41884-90AB-4555-B8AC-BA36D2E98EC4}">
          <x14:formula1>
            <xm:f>ListesDeroulantes!$F$35:$F$40</xm:f>
          </x14:formula1>
          <xm:sqref>D64:D68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workbookViewId="0">
      <selection activeCell="C16" sqref="C16"/>
    </sheetView>
  </sheetViews>
  <sheetFormatPr baseColWidth="10" defaultRowHeight="14.5" x14ac:dyDescent="0.35"/>
  <cols>
    <col min="1" max="1" width="26.7265625" customWidth="1"/>
    <col min="2" max="2" width="31.453125" customWidth="1"/>
    <col min="3" max="4" width="27.54296875" style="46" customWidth="1"/>
  </cols>
  <sheetData>
    <row r="1" spans="1:8" ht="15" thickTop="1" x14ac:dyDescent="0.35">
      <c r="A1" s="60" t="s">
        <v>26</v>
      </c>
      <c r="B1" s="67">
        <f>'1_Fiche projet'!C38</f>
        <v>0</v>
      </c>
    </row>
    <row r="2" spans="1:8" ht="50.25" customHeight="1" thickBot="1" x14ac:dyDescent="0.4">
      <c r="A2" s="45" t="s">
        <v>203</v>
      </c>
      <c r="B2" s="68">
        <f>'1_Fiche projet'!C39</f>
        <v>0</v>
      </c>
    </row>
    <row r="3" spans="1:8" ht="15" thickTop="1" x14ac:dyDescent="0.35">
      <c r="A3" s="44" t="s">
        <v>47</v>
      </c>
      <c r="B3" s="68" t="str">
        <f>'1_Fiche projet'!C40</f>
        <v>Sélectionnez via l'icône à droite en sélectionnant la cellule</v>
      </c>
    </row>
    <row r="4" spans="1:8" ht="15" thickBot="1" x14ac:dyDescent="0.4">
      <c r="A4" s="50" t="s">
        <v>221</v>
      </c>
      <c r="B4" s="74">
        <f>'1_Fiche projet'!C44</f>
        <v>0</v>
      </c>
    </row>
    <row r="5" spans="1:8" ht="15.5" thickTop="1" thickBot="1" x14ac:dyDescent="0.4">
      <c r="A5" s="51"/>
      <c r="B5" s="73"/>
      <c r="C5" s="61" t="s">
        <v>123</v>
      </c>
      <c r="D5" s="63" t="s">
        <v>124</v>
      </c>
    </row>
    <row r="6" spans="1:8" ht="44" thickTop="1" thickBot="1" x14ac:dyDescent="0.4">
      <c r="A6" s="52" t="s">
        <v>222</v>
      </c>
      <c r="B6" s="69" t="str">
        <f>'1_Fiche projet'!C47</f>
        <v>Formuler un objectif général/principal</v>
      </c>
      <c r="C6" s="62" t="str">
        <f>'2_Objectifs et Indicateurs'!D8</f>
        <v>ex: 1 conférence théorique, 3 ateliers de mise en pratique puis 1 réunion d'échange à + 3mois pour retour d'expérience et partage de conseils.</v>
      </c>
      <c r="D6" s="64" t="str">
        <f>'2_Objectifs et Indicateurs'!E8</f>
        <v>ex: Nbre de personnes déclarant avoir acquis de nouvelles connaissances</v>
      </c>
    </row>
    <row r="7" spans="1:8" ht="29.5" thickTop="1" x14ac:dyDescent="0.35">
      <c r="A7" s="53" t="s">
        <v>131</v>
      </c>
      <c r="B7" s="70" t="str">
        <f>'2_Objectifs et Indicateurs'!C9</f>
        <v>ex: Informer des bienfaits d'une alimentation équilibrée</v>
      </c>
      <c r="C7" s="62" t="str">
        <f>'2_Objectifs et Indicateurs'!D9</f>
        <v>ex: 1 intervenant qualifié (diététicien), supportde présentation, documents INPES, …</v>
      </c>
      <c r="D7" s="64" t="str">
        <f>'2_Objectifs et Indicateurs'!E9</f>
        <v>ex: Nbre de personnes déclarant avoir acquis de nouvelles connaissances</v>
      </c>
      <c r="H7" s="2"/>
    </row>
    <row r="8" spans="1:8" ht="43.5" x14ac:dyDescent="0.35">
      <c r="A8" s="54" t="s">
        <v>130</v>
      </c>
      <c r="B8" s="70" t="str">
        <f>'2_Objectifs et Indicateurs'!C10</f>
        <v>ex: Transmettre des connaissances sur l'équilibre alimentaire après 60 ans</v>
      </c>
      <c r="C8" s="62" t="str">
        <f>'2_Objectifs et Indicateurs'!D10</f>
        <v>ex: 1 intervenant qualifié (diététicien), supportde présentation, documents INPES, …</v>
      </c>
      <c r="D8" s="64" t="str">
        <f>'2_Objectifs et Indicateurs'!E10</f>
        <v>ex: Nbre de personnes déclarant avoir acquis de nouvelles connaissances ET Nbre de personnes satisfaites par l'accessibilité du contenu</v>
      </c>
    </row>
    <row r="9" spans="1:8" ht="29" x14ac:dyDescent="0.35">
      <c r="A9" s="54" t="s">
        <v>126</v>
      </c>
      <c r="B9" s="70" t="str">
        <f>'2_Objectifs et Indicateurs'!C11</f>
        <v>ex: Donner des conseils pratiques pour équilibrer son alimentation</v>
      </c>
      <c r="C9" s="62" t="str">
        <f>'2_Objectifs et Indicateurs'!D11</f>
        <v>ex: 3 ateliers de mise en pratique</v>
      </c>
      <c r="D9" s="64" t="str">
        <f>'2_Objectifs et Indicateurs'!E11</f>
        <v>ex: Nbre de personnes déclarant avoir acquis de nouvelles connaissances</v>
      </c>
    </row>
    <row r="10" spans="1:8" ht="29" x14ac:dyDescent="0.35">
      <c r="A10" s="54" t="s">
        <v>127</v>
      </c>
      <c r="B10" s="70" t="str">
        <f>'2_Objectifs et Indicateurs'!C12</f>
        <v>ex: Sensibiliser sur les signes à repérer (perte ou prise de poids)</v>
      </c>
      <c r="C10" s="62" t="str">
        <f>'2_Objectifs et Indicateurs'!D12</f>
        <v>ex: 1 intervenant qualifié</v>
      </c>
      <c r="D10" s="64" t="str">
        <f>'2_Objectifs et Indicateurs'!E12</f>
        <v>ex: Nbre de personnes ayant retenues l'information transmise …</v>
      </c>
    </row>
    <row r="11" spans="1:8" ht="43.5" x14ac:dyDescent="0.35">
      <c r="A11" s="54" t="s">
        <v>128</v>
      </c>
      <c r="B11" s="70" t="str">
        <f>'2_Objectifs et Indicateurs'!C13</f>
        <v>ex: Améliorer ou conforter les pratiques alimentaires des participants</v>
      </c>
      <c r="C11" s="62" t="str">
        <f>'2_Objectifs et Indicateurs'!D13</f>
        <v>ex: 3 ateliers de mise en pratique et 1 réunion d'échange à +3 mois</v>
      </c>
      <c r="D11" s="64" t="str">
        <f>'2_Objectifs et Indicateurs'!E13</f>
        <v>ex: Nbre de personnes ayant modifiées leur comportement alimentaire</v>
      </c>
    </row>
    <row r="12" spans="1:8" ht="29.5" thickBot="1" x14ac:dyDescent="0.4">
      <c r="A12" s="54" t="s">
        <v>129</v>
      </c>
      <c r="B12" s="70" t="str">
        <f>'2_Objectifs et Indicateurs'!C14</f>
        <v>ex: Favoriser l'échange et le partage autour de l'alimentation</v>
      </c>
      <c r="C12" s="65" t="str">
        <f>'2_Objectifs et Indicateurs'!D14</f>
        <v>ex: temps d'échange sur les idées reçues échange de recettes, …</v>
      </c>
      <c r="D12" s="66" t="str">
        <f>'2_Objectifs et Indicateurs'!E14</f>
        <v>ex: Nbre de personnes satisfaites de la convivialité, de l'accueil, …</v>
      </c>
    </row>
    <row r="13" spans="1:8" ht="15.75" customHeight="1" thickTop="1" thickBot="1" x14ac:dyDescent="0.4">
      <c r="A13" s="47" t="s">
        <v>223</v>
      </c>
      <c r="B13" s="68">
        <f>ListBoxOutput</f>
        <v>0</v>
      </c>
    </row>
    <row r="14" spans="1:8" ht="15" thickTop="1" x14ac:dyDescent="0.35">
      <c r="A14" s="48" t="s">
        <v>224</v>
      </c>
      <c r="B14" s="68">
        <f>'1_Fiche projet'!C50</f>
        <v>0</v>
      </c>
    </row>
    <row r="15" spans="1:8" ht="39.5" thickBot="1" x14ac:dyDescent="0.4">
      <c r="A15" s="49" t="s">
        <v>225</v>
      </c>
      <c r="B15" s="68">
        <f>'1_Fiche projet'!C55</f>
        <v>0</v>
      </c>
    </row>
    <row r="16" spans="1:8" ht="15" thickTop="1" x14ac:dyDescent="0.35">
      <c r="A16" s="55" t="s">
        <v>37</v>
      </c>
      <c r="B16" s="68">
        <f>'1_Fiche projet'!C58</f>
        <v>0</v>
      </c>
    </row>
    <row r="17" spans="1:2" x14ac:dyDescent="0.35">
      <c r="A17" s="56" t="s">
        <v>41</v>
      </c>
      <c r="B17" s="68">
        <f>'1_Fiche projet'!C62</f>
        <v>0</v>
      </c>
    </row>
    <row r="18" spans="1:2" ht="39.5" thickBot="1" x14ac:dyDescent="0.4">
      <c r="A18" s="50" t="s">
        <v>120</v>
      </c>
      <c r="B18" s="68">
        <f>'1_Fiche projet'!C63</f>
        <v>0</v>
      </c>
    </row>
    <row r="19" spans="1:2" ht="40" thickTop="1" thickBot="1" x14ac:dyDescent="0.4">
      <c r="A19" s="57" t="s">
        <v>226</v>
      </c>
      <c r="B19" s="68">
        <f>'1_Fiche projet'!C76</f>
        <v>0</v>
      </c>
    </row>
    <row r="20" spans="1:2" ht="27" thickTop="1" thickBot="1" x14ac:dyDescent="0.4">
      <c r="A20" s="58" t="s">
        <v>52</v>
      </c>
      <c r="B20" s="68" t="str">
        <f>'1_Fiche projet'!C75</f>
        <v>Nature des contrats (CDD ou CDI), nombre d'ETP pour la réalisation du projet</v>
      </c>
    </row>
    <row r="21" spans="1:2" ht="15.5" thickTop="1" thickBot="1" x14ac:dyDescent="0.4">
      <c r="A21" s="51" t="s">
        <v>227</v>
      </c>
      <c r="B21" s="68" t="e">
        <f>'1_Fiche projet'!#REF!</f>
        <v>#REF!</v>
      </c>
    </row>
    <row r="22" spans="1:2" ht="15.75" customHeight="1" thickTop="1" x14ac:dyDescent="0.35">
      <c r="A22" s="47" t="s">
        <v>228</v>
      </c>
      <c r="B22" s="68" t="str">
        <f>'1_Fiche projet'!C79</f>
        <v>Total du nombre de personne qui bénéficieront de l'action (prévisionnel)</v>
      </c>
    </row>
    <row r="23" spans="1:2" x14ac:dyDescent="0.35">
      <c r="A23" s="59" t="s">
        <v>229</v>
      </c>
      <c r="B23" s="71">
        <f>SUM('1_Fiche projet'!D89:D92)</f>
        <v>0</v>
      </c>
    </row>
    <row r="24" spans="1:2" x14ac:dyDescent="0.35">
      <c r="A24" s="59" t="s">
        <v>230</v>
      </c>
      <c r="B24" s="71">
        <f>SUM('1_Fiche projet'!D93:D95)</f>
        <v>0</v>
      </c>
    </row>
    <row r="25" spans="1:2" ht="15" thickBot="1" x14ac:dyDescent="0.4">
      <c r="A25" s="59" t="s">
        <v>231</v>
      </c>
      <c r="B25" s="71" t="str">
        <f>'1_Fiche projet'!D96</f>
        <v>Nombre de personnes concernées</v>
      </c>
    </row>
    <row r="26" spans="1:2" ht="40" thickTop="1" thickBot="1" x14ac:dyDescent="0.4">
      <c r="A26" s="58" t="s">
        <v>217</v>
      </c>
      <c r="B26" s="72" t="str">
        <f>'1_Fiche projet'!C124</f>
        <v xml:space="preserve">Exposer les moyens et la méthodologie par lesquels la structure va repérer et mobiliser les personnes âgées </v>
      </c>
    </row>
    <row r="27" spans="1:2" ht="15" thickTop="1" x14ac:dyDescent="0.35"/>
  </sheetData>
  <sheetProtection algorithmName="SHA-512" hashValue="Fn9zEQdLAKo2w9+zOa9rv1BdDAv4UZo0QsGb1LR8iSaZheFunoOsi/RJddPEyh/EDMiBCQNM0yu0cQ2P+798Lw==" saltValue="egbXFZlmUCoGMYc3QqJg9w==" spinCount="100000" sheet="1" objects="1" scenarios="1" selectLockedCells="1"/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pageSetUpPr fitToPage="1"/>
  </sheetPr>
  <dimension ref="A1:G58"/>
  <sheetViews>
    <sheetView showGridLines="0" zoomScaleNormal="100" workbookViewId="0">
      <selection activeCell="C8" sqref="C8"/>
    </sheetView>
  </sheetViews>
  <sheetFormatPr baseColWidth="10" defaultColWidth="11.453125" defaultRowHeight="14" x14ac:dyDescent="0.3"/>
  <cols>
    <col min="1" max="1" width="13.81640625" style="8" customWidth="1"/>
    <col min="2" max="5" width="35.7265625" style="8" customWidth="1"/>
    <col min="6" max="6" width="42.26953125" style="8" customWidth="1"/>
    <col min="7" max="7" width="30.7265625" style="8" customWidth="1"/>
    <col min="8" max="8" width="20.7265625" style="8" customWidth="1"/>
    <col min="9" max="16384" width="11.453125" style="8"/>
  </cols>
  <sheetData>
    <row r="1" spans="1:7" ht="43.5" customHeight="1" thickBot="1" x14ac:dyDescent="0.35">
      <c r="B1" s="185"/>
      <c r="C1" s="185"/>
      <c r="D1" s="185"/>
    </row>
    <row r="2" spans="1:7" ht="44.25" customHeight="1" thickTop="1" thickBot="1" x14ac:dyDescent="0.35">
      <c r="B2" s="527" t="s">
        <v>172</v>
      </c>
      <c r="C2" s="528"/>
      <c r="D2" s="529"/>
      <c r="E2" s="98"/>
    </row>
    <row r="3" spans="1:7" ht="31.5" customHeight="1" thickTop="1" x14ac:dyDescent="0.3">
      <c r="A3" s="9"/>
      <c r="B3" s="10" t="s">
        <v>135</v>
      </c>
      <c r="C3" s="11"/>
      <c r="D3" s="11"/>
      <c r="E3" s="11"/>
    </row>
    <row r="4" spans="1:7" ht="14.5" thickBot="1" x14ac:dyDescent="0.35">
      <c r="B4" s="17"/>
      <c r="C4" s="17"/>
      <c r="D4" s="17"/>
    </row>
    <row r="5" spans="1:7" ht="20.149999999999999" customHeight="1" thickTop="1" thickBot="1" x14ac:dyDescent="0.35">
      <c r="B5" s="530" t="s">
        <v>57</v>
      </c>
      <c r="C5" s="531"/>
      <c r="D5" s="531"/>
      <c r="E5" s="531"/>
      <c r="F5" s="532"/>
    </row>
    <row r="6" spans="1:7" ht="20.149999999999999" customHeight="1" thickTop="1" thickBot="1" x14ac:dyDescent="0.35">
      <c r="A6" s="99"/>
      <c r="B6" s="533" t="s">
        <v>125</v>
      </c>
      <c r="C6" s="534"/>
      <c r="D6" s="534"/>
      <c r="E6" s="534"/>
      <c r="F6" s="535"/>
    </row>
    <row r="7" spans="1:7" ht="45" customHeight="1" thickTop="1" thickBot="1" x14ac:dyDescent="0.35">
      <c r="A7" s="99"/>
      <c r="B7" s="536" t="s">
        <v>122</v>
      </c>
      <c r="C7" s="537"/>
      <c r="D7" s="191" t="s">
        <v>123</v>
      </c>
      <c r="E7" s="194" t="s">
        <v>124</v>
      </c>
      <c r="F7" s="192" t="s">
        <v>136</v>
      </c>
    </row>
    <row r="8" spans="1:7" ht="45" customHeight="1" thickTop="1" thickBot="1" x14ac:dyDescent="0.35">
      <c r="A8" s="99"/>
      <c r="B8" s="186" t="s">
        <v>121</v>
      </c>
      <c r="C8" s="189" t="s">
        <v>197</v>
      </c>
      <c r="D8" s="190" t="s">
        <v>142</v>
      </c>
      <c r="E8" s="190" t="s">
        <v>143</v>
      </c>
      <c r="F8" s="193"/>
    </row>
    <row r="9" spans="1:7" ht="45" customHeight="1" thickTop="1" x14ac:dyDescent="0.3">
      <c r="A9" s="99"/>
      <c r="B9" s="201" t="s">
        <v>131</v>
      </c>
      <c r="C9" s="187" t="s">
        <v>138</v>
      </c>
      <c r="D9" s="188" t="s">
        <v>144</v>
      </c>
      <c r="E9" s="188" t="s">
        <v>143</v>
      </c>
      <c r="F9" s="195"/>
    </row>
    <row r="10" spans="1:7" ht="45" customHeight="1" x14ac:dyDescent="0.3">
      <c r="A10" s="99"/>
      <c r="B10" s="202" t="s">
        <v>130</v>
      </c>
      <c r="C10" s="31" t="s">
        <v>271</v>
      </c>
      <c r="D10" s="32" t="s">
        <v>144</v>
      </c>
      <c r="E10" s="32" t="s">
        <v>150</v>
      </c>
      <c r="F10" s="196"/>
    </row>
    <row r="11" spans="1:7" ht="45" customHeight="1" x14ac:dyDescent="0.3">
      <c r="A11" s="99"/>
      <c r="B11" s="202" t="s">
        <v>126</v>
      </c>
      <c r="C11" s="31" t="s">
        <v>139</v>
      </c>
      <c r="D11" s="32" t="s">
        <v>145</v>
      </c>
      <c r="E11" s="32" t="s">
        <v>143</v>
      </c>
      <c r="F11" s="196"/>
    </row>
    <row r="12" spans="1:7" ht="45" customHeight="1" x14ac:dyDescent="0.3">
      <c r="A12" s="99"/>
      <c r="B12" s="202" t="s">
        <v>127</v>
      </c>
      <c r="C12" s="31" t="s">
        <v>140</v>
      </c>
      <c r="D12" s="32" t="s">
        <v>146</v>
      </c>
      <c r="E12" s="32" t="s">
        <v>151</v>
      </c>
      <c r="F12" s="196"/>
    </row>
    <row r="13" spans="1:7" ht="45" customHeight="1" x14ac:dyDescent="0.3">
      <c r="A13" s="99"/>
      <c r="B13" s="202" t="s">
        <v>128</v>
      </c>
      <c r="C13" s="31" t="s">
        <v>141</v>
      </c>
      <c r="D13" s="32" t="s">
        <v>147</v>
      </c>
      <c r="E13" s="32" t="s">
        <v>152</v>
      </c>
      <c r="F13" s="197"/>
    </row>
    <row r="14" spans="1:7" ht="45" customHeight="1" x14ac:dyDescent="0.3">
      <c r="A14" s="99"/>
      <c r="B14" s="202" t="s">
        <v>129</v>
      </c>
      <c r="C14" s="31" t="s">
        <v>148</v>
      </c>
      <c r="D14" s="32" t="s">
        <v>149</v>
      </c>
      <c r="E14" s="32" t="s">
        <v>153</v>
      </c>
      <c r="F14" s="197"/>
    </row>
    <row r="15" spans="1:7" ht="45" customHeight="1" thickBot="1" x14ac:dyDescent="0.35">
      <c r="A15" s="99"/>
      <c r="B15" s="203" t="s">
        <v>132</v>
      </c>
      <c r="C15" s="198"/>
      <c r="D15" s="199"/>
      <c r="E15" s="199"/>
      <c r="F15" s="200"/>
    </row>
    <row r="16" spans="1:7" ht="14.5" thickTop="1" x14ac:dyDescent="0.3">
      <c r="B16" s="12"/>
      <c r="C16" s="13"/>
      <c r="D16" s="14"/>
      <c r="E16" s="14"/>
      <c r="F16" s="15"/>
      <c r="G16" s="16"/>
    </row>
    <row r="18" ht="50.15" customHeight="1" x14ac:dyDescent="0.3"/>
    <row r="19" ht="50.15" customHeight="1" x14ac:dyDescent="0.3"/>
    <row r="20" ht="50.15" customHeight="1" x14ac:dyDescent="0.3"/>
    <row r="21" ht="50.15" customHeight="1" x14ac:dyDescent="0.3"/>
    <row r="22" ht="50.15" customHeight="1" x14ac:dyDescent="0.3"/>
    <row r="23" ht="50.15" customHeight="1" x14ac:dyDescent="0.3"/>
    <row r="24" ht="50.15" customHeight="1" x14ac:dyDescent="0.3"/>
    <row r="25" ht="50.15" customHeight="1" x14ac:dyDescent="0.3"/>
    <row r="26" ht="50.15" customHeight="1" x14ac:dyDescent="0.3"/>
    <row r="27" ht="50.15" customHeight="1" x14ac:dyDescent="0.3"/>
    <row r="28" ht="50.15" customHeight="1" x14ac:dyDescent="0.3"/>
    <row r="29" ht="50.15" customHeight="1" x14ac:dyDescent="0.3"/>
    <row r="30" ht="50.15" customHeight="1" x14ac:dyDescent="0.3"/>
    <row r="31" ht="50.15" customHeight="1" x14ac:dyDescent="0.3"/>
    <row r="32" ht="50.15" customHeight="1" x14ac:dyDescent="0.3"/>
    <row r="33" ht="50.15" customHeight="1" x14ac:dyDescent="0.3"/>
    <row r="34" ht="50.15" customHeight="1" x14ac:dyDescent="0.3"/>
    <row r="35" ht="50.15" customHeight="1" x14ac:dyDescent="0.3"/>
    <row r="36" ht="50.15" customHeight="1" x14ac:dyDescent="0.3"/>
    <row r="39" ht="70" customHeight="1" x14ac:dyDescent="0.3"/>
    <row r="40" ht="70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</sheetData>
  <mergeCells count="4">
    <mergeCell ref="B2:D2"/>
    <mergeCell ref="B5:F5"/>
    <mergeCell ref="B6:F6"/>
    <mergeCell ref="B7:C7"/>
  </mergeCells>
  <pageMargins left="0.7" right="0.7" top="0.75" bottom="0.75" header="0.3" footer="0.3"/>
  <pageSetup paperSize="8" scale="9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pageSetUpPr fitToPage="1"/>
  </sheetPr>
  <dimension ref="A1:L47"/>
  <sheetViews>
    <sheetView showGridLines="0" zoomScale="96" zoomScaleNormal="96" workbookViewId="0">
      <selection activeCell="B43" sqref="B43:K43"/>
    </sheetView>
  </sheetViews>
  <sheetFormatPr baseColWidth="10" defaultColWidth="11.453125" defaultRowHeight="14" x14ac:dyDescent="0.3"/>
  <cols>
    <col min="1" max="1" width="11.453125" style="8"/>
    <col min="2" max="2" width="25.7265625" style="8" customWidth="1"/>
    <col min="3" max="5" width="18.7265625" style="8" customWidth="1"/>
    <col min="6" max="7" width="25.7265625" style="8" customWidth="1"/>
    <col min="8" max="10" width="18.7265625" style="8" customWidth="1"/>
    <col min="11" max="11" width="25.7265625" style="8" customWidth="1"/>
    <col min="12" max="16384" width="11.453125" style="8"/>
  </cols>
  <sheetData>
    <row r="1" spans="2:11" ht="49.5" customHeight="1" thickBot="1" x14ac:dyDescent="0.35">
      <c r="C1" s="185"/>
      <c r="D1" s="185"/>
      <c r="E1" s="185"/>
      <c r="F1" s="185"/>
      <c r="G1" s="185"/>
      <c r="H1" s="185"/>
      <c r="I1" s="185"/>
      <c r="J1" s="185"/>
    </row>
    <row r="2" spans="2:11" s="19" customFormat="1" ht="30.75" customHeight="1" thickTop="1" thickBot="1" x14ac:dyDescent="0.4">
      <c r="C2" s="527" t="s">
        <v>58</v>
      </c>
      <c r="D2" s="528"/>
      <c r="E2" s="528"/>
      <c r="F2" s="528"/>
      <c r="G2" s="528"/>
      <c r="H2" s="528"/>
      <c r="I2" s="528"/>
      <c r="J2" s="529"/>
      <c r="K2" s="204"/>
    </row>
    <row r="3" spans="2:11" ht="14.5" thickTop="1" x14ac:dyDescent="0.3"/>
    <row r="4" spans="2:11" ht="14.5" thickBot="1" x14ac:dyDescent="0.35">
      <c r="B4" s="18"/>
    </row>
    <row r="5" spans="2:11" ht="48.75" customHeight="1" thickTop="1" thickBot="1" x14ac:dyDescent="0.35">
      <c r="B5" s="208" t="s">
        <v>59</v>
      </c>
      <c r="C5" s="205" t="s">
        <v>341</v>
      </c>
      <c r="D5" s="206" t="s">
        <v>342</v>
      </c>
      <c r="E5" s="206" t="s">
        <v>343</v>
      </c>
      <c r="F5" s="207" t="s">
        <v>60</v>
      </c>
      <c r="G5" s="208" t="s">
        <v>61</v>
      </c>
      <c r="H5" s="205" t="s">
        <v>341</v>
      </c>
      <c r="I5" s="206" t="s">
        <v>342</v>
      </c>
      <c r="J5" s="206" t="s">
        <v>343</v>
      </c>
      <c r="K5" s="207" t="s">
        <v>60</v>
      </c>
    </row>
    <row r="6" spans="2:11" ht="39.5" thickTop="1" x14ac:dyDescent="0.3">
      <c r="B6" s="383" t="s">
        <v>62</v>
      </c>
      <c r="C6" s="384">
        <f>SUM(C7:C11)</f>
        <v>0</v>
      </c>
      <c r="D6" s="385">
        <f>SUM(D7:D11)</f>
        <v>0</v>
      </c>
      <c r="E6" s="385">
        <f>SUM(E7:E11)</f>
        <v>0</v>
      </c>
      <c r="F6" s="386"/>
      <c r="G6" s="383" t="s">
        <v>63</v>
      </c>
      <c r="H6" s="384">
        <f>SUM(H7:H11)</f>
        <v>0</v>
      </c>
      <c r="I6" s="385">
        <f>SUM(I7:I11)</f>
        <v>0</v>
      </c>
      <c r="J6" s="385">
        <f>SUM(J7:J11)</f>
        <v>0</v>
      </c>
      <c r="K6" s="387"/>
    </row>
    <row r="7" spans="2:11" ht="26" x14ac:dyDescent="0.3">
      <c r="B7" s="209" t="s">
        <v>64</v>
      </c>
      <c r="C7" s="89"/>
      <c r="D7" s="33"/>
      <c r="E7" s="33"/>
      <c r="F7" s="221"/>
      <c r="G7" s="232" t="s">
        <v>65</v>
      </c>
      <c r="H7" s="91"/>
      <c r="I7" s="33"/>
      <c r="J7" s="33"/>
      <c r="K7" s="221"/>
    </row>
    <row r="8" spans="2:11" ht="26" x14ac:dyDescent="0.3">
      <c r="B8" s="209" t="s">
        <v>66</v>
      </c>
      <c r="C8" s="89"/>
      <c r="D8" s="33"/>
      <c r="E8" s="33"/>
      <c r="F8" s="221"/>
      <c r="G8" s="209" t="s">
        <v>67</v>
      </c>
      <c r="H8" s="91"/>
      <c r="I8" s="33"/>
      <c r="J8" s="33"/>
      <c r="K8" s="221"/>
    </row>
    <row r="9" spans="2:11" ht="26" x14ac:dyDescent="0.3">
      <c r="B9" s="209" t="s">
        <v>68</v>
      </c>
      <c r="C9" s="89"/>
      <c r="D9" s="33"/>
      <c r="E9" s="33"/>
      <c r="F9" s="221"/>
      <c r="G9" s="209" t="s">
        <v>69</v>
      </c>
      <c r="H9" s="91"/>
      <c r="I9" s="33"/>
      <c r="J9" s="33"/>
      <c r="K9" s="221"/>
    </row>
    <row r="10" spans="2:11" ht="26" x14ac:dyDescent="0.3">
      <c r="B10" s="209" t="s">
        <v>70</v>
      </c>
      <c r="C10" s="89"/>
      <c r="D10" s="33"/>
      <c r="E10" s="33"/>
      <c r="F10" s="221"/>
      <c r="G10" s="209"/>
      <c r="H10" s="91"/>
      <c r="I10" s="33"/>
      <c r="J10" s="33"/>
      <c r="K10" s="221"/>
    </row>
    <row r="11" spans="2:11" ht="14.5" thickBot="1" x14ac:dyDescent="0.35">
      <c r="B11" s="210" t="s">
        <v>71</v>
      </c>
      <c r="C11" s="213"/>
      <c r="D11" s="214"/>
      <c r="E11" s="214"/>
      <c r="F11" s="222"/>
      <c r="G11" s="210"/>
      <c r="H11" s="233"/>
      <c r="I11" s="214"/>
      <c r="J11" s="214"/>
      <c r="K11" s="222"/>
    </row>
    <row r="12" spans="2:11" ht="14.5" thickTop="1" x14ac:dyDescent="0.3">
      <c r="B12" s="388" t="s">
        <v>72</v>
      </c>
      <c r="C12" s="384">
        <f>SUM(C13:C18)</f>
        <v>0</v>
      </c>
      <c r="D12" s="385">
        <f>SUM(D13:D18)</f>
        <v>0</v>
      </c>
      <c r="E12" s="385">
        <f>SUM(E13:E18)</f>
        <v>0</v>
      </c>
      <c r="F12" s="386"/>
      <c r="G12" s="383" t="s">
        <v>73</v>
      </c>
      <c r="H12" s="384">
        <f>SUM(H13:H18)</f>
        <v>0</v>
      </c>
      <c r="I12" s="385">
        <f>SUM(I13:I18)</f>
        <v>0</v>
      </c>
      <c r="J12" s="385">
        <f>SUM(J13:J18)</f>
        <v>0</v>
      </c>
      <c r="K12" s="386"/>
    </row>
    <row r="13" spans="2:11" ht="26" x14ac:dyDescent="0.3">
      <c r="B13" s="209" t="s">
        <v>74</v>
      </c>
      <c r="C13" s="89"/>
      <c r="D13" s="33"/>
      <c r="E13" s="33"/>
      <c r="F13" s="221"/>
      <c r="G13" s="209" t="s">
        <v>328</v>
      </c>
      <c r="H13" s="91"/>
      <c r="I13" s="33"/>
      <c r="J13" s="33"/>
      <c r="K13" s="221"/>
    </row>
    <row r="14" spans="2:11" ht="26" x14ac:dyDescent="0.3">
      <c r="B14" s="209" t="s">
        <v>75</v>
      </c>
      <c r="C14" s="89"/>
      <c r="D14" s="33"/>
      <c r="E14" s="33"/>
      <c r="F14" s="221"/>
      <c r="G14" s="209" t="s">
        <v>219</v>
      </c>
      <c r="H14" s="91"/>
      <c r="I14" s="33"/>
      <c r="J14" s="33"/>
      <c r="K14" s="221"/>
    </row>
    <row r="15" spans="2:11" x14ac:dyDescent="0.3">
      <c r="B15" s="209" t="s">
        <v>77</v>
      </c>
      <c r="C15" s="89"/>
      <c r="D15" s="33"/>
      <c r="E15" s="33"/>
      <c r="F15" s="221"/>
      <c r="G15" s="209" t="s">
        <v>83</v>
      </c>
      <c r="H15" s="91"/>
      <c r="I15" s="33"/>
      <c r="J15" s="33"/>
      <c r="K15" s="221"/>
    </row>
    <row r="16" spans="2:11" ht="26" x14ac:dyDescent="0.3">
      <c r="B16" s="209" t="s">
        <v>78</v>
      </c>
      <c r="C16" s="89"/>
      <c r="D16" s="33"/>
      <c r="E16" s="33"/>
      <c r="F16" s="221"/>
      <c r="G16" s="209" t="s">
        <v>329</v>
      </c>
      <c r="H16" s="91"/>
      <c r="I16" s="33"/>
      <c r="J16" s="33"/>
      <c r="K16" s="221"/>
    </row>
    <row r="17" spans="1:11" x14ac:dyDescent="0.3">
      <c r="B17" s="209" t="s">
        <v>79</v>
      </c>
      <c r="C17" s="89"/>
      <c r="D17" s="33"/>
      <c r="E17" s="33"/>
      <c r="F17" s="221"/>
      <c r="G17" s="209" t="s">
        <v>173</v>
      </c>
      <c r="H17" s="92"/>
      <c r="I17" s="35"/>
      <c r="J17" s="35"/>
      <c r="K17" s="221"/>
    </row>
    <row r="18" spans="1:11" ht="14.5" thickBot="1" x14ac:dyDescent="0.35">
      <c r="B18" s="210" t="s">
        <v>80</v>
      </c>
      <c r="C18" s="213"/>
      <c r="D18" s="214"/>
      <c r="E18" s="214"/>
      <c r="F18" s="222"/>
      <c r="G18" s="209" t="s">
        <v>174</v>
      </c>
      <c r="H18" s="92"/>
      <c r="I18" s="35"/>
      <c r="J18" s="35"/>
      <c r="K18" s="221"/>
    </row>
    <row r="19" spans="1:11" ht="14.5" thickTop="1" x14ac:dyDescent="0.3">
      <c r="A19" s="99"/>
      <c r="B19" s="388" t="s">
        <v>81</v>
      </c>
      <c r="C19" s="389">
        <f>SUM(C20:C24)</f>
        <v>0</v>
      </c>
      <c r="D19" s="385">
        <f>SUM(D20:D24)</f>
        <v>0</v>
      </c>
      <c r="E19" s="385">
        <f>SUM(E20:E24)</f>
        <v>0</v>
      </c>
      <c r="F19" s="386"/>
      <c r="G19" s="230" t="s">
        <v>89</v>
      </c>
      <c r="H19" s="92"/>
      <c r="I19" s="35"/>
      <c r="J19" s="35"/>
      <c r="K19" s="221"/>
    </row>
    <row r="20" spans="1:11" ht="26" x14ac:dyDescent="0.3">
      <c r="B20" s="232" t="s">
        <v>82</v>
      </c>
      <c r="C20" s="89"/>
      <c r="D20" s="33"/>
      <c r="E20" s="33"/>
      <c r="F20" s="223"/>
      <c r="G20" s="209" t="s">
        <v>92</v>
      </c>
      <c r="H20" s="92"/>
      <c r="I20" s="35"/>
      <c r="J20" s="35"/>
      <c r="K20" s="221"/>
    </row>
    <row r="21" spans="1:11" x14ac:dyDescent="0.3">
      <c r="B21" s="209" t="s">
        <v>84</v>
      </c>
      <c r="C21" s="89"/>
      <c r="D21" s="33"/>
      <c r="E21" s="33"/>
      <c r="F21" s="223"/>
      <c r="G21" s="209"/>
      <c r="H21" s="92"/>
      <c r="I21" s="35"/>
      <c r="J21" s="35"/>
      <c r="K21" s="221"/>
    </row>
    <row r="22" spans="1:11" x14ac:dyDescent="0.3">
      <c r="B22" s="209" t="s">
        <v>85</v>
      </c>
      <c r="C22" s="89"/>
      <c r="D22" s="33"/>
      <c r="E22" s="33"/>
      <c r="F22" s="223"/>
      <c r="G22" s="209"/>
      <c r="H22" s="92"/>
      <c r="I22" s="35"/>
      <c r="J22" s="35"/>
      <c r="K22" s="221"/>
    </row>
    <row r="23" spans="1:11" ht="26" x14ac:dyDescent="0.3">
      <c r="B23" s="209" t="s">
        <v>86</v>
      </c>
      <c r="C23" s="89"/>
      <c r="D23" s="33"/>
      <c r="E23" s="33"/>
      <c r="F23" s="223"/>
      <c r="G23" s="209"/>
      <c r="H23" s="92"/>
      <c r="I23" s="35"/>
      <c r="J23" s="35"/>
      <c r="K23" s="221"/>
    </row>
    <row r="24" spans="1:11" ht="14.5" thickBot="1" x14ac:dyDescent="0.35">
      <c r="B24" s="210" t="s">
        <v>87</v>
      </c>
      <c r="C24" s="213"/>
      <c r="D24" s="214"/>
      <c r="E24" s="214"/>
      <c r="F24" s="224"/>
      <c r="G24" s="209"/>
      <c r="H24" s="92"/>
      <c r="I24" s="35"/>
      <c r="J24" s="35"/>
      <c r="K24" s="221"/>
    </row>
    <row r="25" spans="1:11" ht="14.5" thickTop="1" x14ac:dyDescent="0.3">
      <c r="B25" s="388" t="s">
        <v>88</v>
      </c>
      <c r="C25" s="384">
        <f>SUM(C26:C27)</f>
        <v>0</v>
      </c>
      <c r="D25" s="385">
        <f t="shared" ref="D25" si="0">SUM(D26:D27)</f>
        <v>0</v>
      </c>
      <c r="E25" s="385">
        <f>SUM(E26:E27)</f>
        <v>0</v>
      </c>
      <c r="F25" s="390"/>
      <c r="G25" s="209"/>
      <c r="H25" s="93"/>
      <c r="I25" s="36"/>
      <c r="J25" s="36"/>
      <c r="K25" s="221"/>
    </row>
    <row r="26" spans="1:11" x14ac:dyDescent="0.3">
      <c r="B26" s="209" t="s">
        <v>90</v>
      </c>
      <c r="C26" s="89"/>
      <c r="D26" s="33"/>
      <c r="E26" s="33"/>
      <c r="F26" s="223"/>
      <c r="G26" s="209"/>
      <c r="H26" s="92"/>
      <c r="I26" s="35"/>
      <c r="J26" s="35"/>
      <c r="K26" s="221"/>
    </row>
    <row r="27" spans="1:11" ht="14.5" thickBot="1" x14ac:dyDescent="0.35">
      <c r="B27" s="210" t="s">
        <v>91</v>
      </c>
      <c r="C27" s="213"/>
      <c r="D27" s="214"/>
      <c r="E27" s="214"/>
      <c r="F27" s="224"/>
      <c r="G27" s="209"/>
      <c r="H27" s="92"/>
      <c r="I27" s="35"/>
      <c r="J27" s="35"/>
      <c r="K27" s="221"/>
    </row>
    <row r="28" spans="1:11" ht="14.5" thickTop="1" x14ac:dyDescent="0.3">
      <c r="B28" s="388" t="s">
        <v>93</v>
      </c>
      <c r="C28" s="384">
        <f>SUM(C29:C30)</f>
        <v>0</v>
      </c>
      <c r="D28" s="385">
        <f t="shared" ref="D28:E28" si="1">SUM(D29:D30)</f>
        <v>0</v>
      </c>
      <c r="E28" s="385">
        <f t="shared" si="1"/>
        <v>0</v>
      </c>
      <c r="F28" s="390"/>
      <c r="G28" s="209"/>
      <c r="H28" s="93"/>
      <c r="I28" s="36"/>
      <c r="J28" s="36"/>
      <c r="K28" s="226"/>
    </row>
    <row r="29" spans="1:11" x14ac:dyDescent="0.3">
      <c r="B29" s="209" t="s">
        <v>94</v>
      </c>
      <c r="C29" s="89"/>
      <c r="D29" s="33"/>
      <c r="E29" s="33"/>
      <c r="F29" s="223"/>
      <c r="G29" s="209"/>
      <c r="H29" s="92"/>
      <c r="I29" s="35"/>
      <c r="J29" s="35"/>
      <c r="K29" s="221"/>
    </row>
    <row r="30" spans="1:11" ht="14.5" thickBot="1" x14ac:dyDescent="0.35">
      <c r="B30" s="210" t="s">
        <v>95</v>
      </c>
      <c r="C30" s="213"/>
      <c r="D30" s="214"/>
      <c r="E30" s="214"/>
      <c r="F30" s="224"/>
      <c r="G30" s="210"/>
      <c r="H30" s="234"/>
      <c r="I30" s="214"/>
      <c r="J30" s="214"/>
      <c r="K30" s="222"/>
    </row>
    <row r="31" spans="1:11" ht="26.5" thickTop="1" x14ac:dyDescent="0.3">
      <c r="B31" s="388" t="s">
        <v>96</v>
      </c>
      <c r="C31" s="384">
        <f>SUM(C32)</f>
        <v>0</v>
      </c>
      <c r="D31" s="385">
        <f t="shared" ref="D31" si="2">SUM(D32)</f>
        <v>0</v>
      </c>
      <c r="E31" s="385">
        <f>SUM(E32)</f>
        <v>0</v>
      </c>
      <c r="F31" s="387"/>
      <c r="G31" s="388" t="s">
        <v>97</v>
      </c>
      <c r="H31" s="384">
        <f>SUM(H32)</f>
        <v>0</v>
      </c>
      <c r="I31" s="385">
        <f>SUM(I32)</f>
        <v>0</v>
      </c>
      <c r="J31" s="385">
        <f>SUM(J32)</f>
        <v>0</v>
      </c>
      <c r="K31" s="386"/>
    </row>
    <row r="32" spans="1:11" ht="14.5" thickBot="1" x14ac:dyDescent="0.35">
      <c r="B32" s="211" t="s">
        <v>220</v>
      </c>
      <c r="C32" s="215"/>
      <c r="D32" s="216"/>
      <c r="E32" s="216"/>
      <c r="F32" s="225"/>
      <c r="G32" s="230" t="s">
        <v>98</v>
      </c>
      <c r="H32" s="235"/>
      <c r="I32" s="216"/>
      <c r="J32" s="216"/>
      <c r="K32" s="225"/>
    </row>
    <row r="33" spans="2:12" ht="15" thickTop="1" thickBot="1" x14ac:dyDescent="0.35">
      <c r="B33" s="391" t="s">
        <v>99</v>
      </c>
      <c r="C33" s="392">
        <f>0</f>
        <v>0</v>
      </c>
      <c r="D33" s="393">
        <v>0</v>
      </c>
      <c r="E33" s="393">
        <v>0</v>
      </c>
      <c r="F33" s="394"/>
      <c r="G33" s="395" t="s">
        <v>100</v>
      </c>
      <c r="H33" s="396">
        <v>0</v>
      </c>
      <c r="I33" s="393">
        <v>0</v>
      </c>
      <c r="J33" s="393">
        <v>0</v>
      </c>
      <c r="K33" s="394"/>
    </row>
    <row r="34" spans="2:12" ht="15" thickTop="1" thickBot="1" x14ac:dyDescent="0.35">
      <c r="B34" s="397" t="s">
        <v>101</v>
      </c>
      <c r="C34" s="392">
        <v>0</v>
      </c>
      <c r="D34" s="393">
        <v>0</v>
      </c>
      <c r="E34" s="393">
        <v>0</v>
      </c>
      <c r="F34" s="394"/>
      <c r="G34" s="398" t="s">
        <v>102</v>
      </c>
      <c r="H34" s="396">
        <v>0</v>
      </c>
      <c r="I34" s="393">
        <v>0</v>
      </c>
      <c r="J34" s="393">
        <v>0</v>
      </c>
      <c r="K34" s="394"/>
    </row>
    <row r="35" spans="2:12" ht="27" thickTop="1" thickBot="1" x14ac:dyDescent="0.35">
      <c r="B35" s="397" t="s">
        <v>103</v>
      </c>
      <c r="C35" s="392">
        <v>0</v>
      </c>
      <c r="D35" s="393">
        <v>0</v>
      </c>
      <c r="E35" s="393">
        <v>0</v>
      </c>
      <c r="F35" s="394"/>
      <c r="G35" s="395" t="s">
        <v>104</v>
      </c>
      <c r="H35" s="396">
        <v>0</v>
      </c>
      <c r="I35" s="393">
        <v>0</v>
      </c>
      <c r="J35" s="393">
        <v>0</v>
      </c>
      <c r="K35" s="394"/>
    </row>
    <row r="36" spans="2:12" ht="14.5" thickTop="1" x14ac:dyDescent="0.3">
      <c r="B36" s="383" t="s">
        <v>105</v>
      </c>
      <c r="C36" s="399">
        <f>SUM(C37:C38)</f>
        <v>0</v>
      </c>
      <c r="D36" s="400">
        <f t="shared" ref="D36" si="3">SUM(D37:D38)</f>
        <v>0</v>
      </c>
      <c r="E36" s="400">
        <f>SUM(E37:E38)</f>
        <v>0</v>
      </c>
      <c r="F36" s="386"/>
      <c r="G36" s="388" t="s">
        <v>106</v>
      </c>
      <c r="H36" s="384">
        <f>SUM(H37:H38)</f>
        <v>0</v>
      </c>
      <c r="I36" s="385">
        <f>SUM(I37:I38)</f>
        <v>0</v>
      </c>
      <c r="J36" s="385">
        <f>SUM(J37:J38)</f>
        <v>0</v>
      </c>
      <c r="K36" s="386"/>
    </row>
    <row r="37" spans="2:12" x14ac:dyDescent="0.3">
      <c r="B37" s="209" t="s">
        <v>107</v>
      </c>
      <c r="C37" s="90"/>
      <c r="D37" s="34"/>
      <c r="E37" s="34"/>
      <c r="F37" s="226"/>
      <c r="G37" s="229"/>
      <c r="H37" s="94"/>
      <c r="I37" s="34"/>
      <c r="J37" s="34"/>
      <c r="K37" s="226"/>
    </row>
    <row r="38" spans="2:12" ht="14.5" thickBot="1" x14ac:dyDescent="0.35">
      <c r="B38" s="210" t="s">
        <v>108</v>
      </c>
      <c r="C38" s="217"/>
      <c r="D38" s="218"/>
      <c r="E38" s="218"/>
      <c r="F38" s="227"/>
      <c r="G38" s="231"/>
      <c r="H38" s="236"/>
      <c r="I38" s="218"/>
      <c r="J38" s="218"/>
      <c r="K38" s="227"/>
    </row>
    <row r="39" spans="2:12" ht="15" thickTop="1" thickBot="1" x14ac:dyDescent="0.35">
      <c r="B39" s="212" t="s">
        <v>117</v>
      </c>
      <c r="C39" s="219">
        <f>SUM(C33:C36,C31,C28,C25,C19,C12,C6)</f>
        <v>0</v>
      </c>
      <c r="D39" s="219">
        <f>SUM(D33:D36,D31,D28,D25,D19,D12,D6)</f>
        <v>0</v>
      </c>
      <c r="E39" s="220">
        <f>SUM(E33:E36,E31,E28,E25,E19,E12,E6)</f>
        <v>0</v>
      </c>
      <c r="F39" s="228"/>
      <c r="G39" s="212" t="s">
        <v>118</v>
      </c>
      <c r="H39" s="237">
        <f>SUM(H33:H36,H31,H12,H6)</f>
        <v>0</v>
      </c>
      <c r="I39" s="238">
        <f>SUM(I33:I36,I31,I12,I6)</f>
        <v>0</v>
      </c>
      <c r="J39" s="238">
        <f>SUM(J33:J36,J31,J12,J6)</f>
        <v>0</v>
      </c>
      <c r="K39" s="239"/>
      <c r="L39" s="17"/>
    </row>
    <row r="40" spans="2:12" ht="15" thickTop="1" thickBot="1" x14ac:dyDescent="0.35">
      <c r="C40" s="538">
        <f>SUM(C39:E39)</f>
        <v>0</v>
      </c>
      <c r="D40" s="539"/>
      <c r="E40" s="540"/>
      <c r="F40" s="98"/>
      <c r="H40" s="538">
        <f>SUM(H39:J39)</f>
        <v>0</v>
      </c>
      <c r="I40" s="539"/>
      <c r="J40" s="540"/>
      <c r="K40" s="17"/>
    </row>
    <row r="41" spans="2:12" ht="14.5" thickTop="1" x14ac:dyDescent="0.3"/>
    <row r="42" spans="2:12" ht="14.5" thickBot="1" x14ac:dyDescent="0.35"/>
    <row r="43" spans="2:12" ht="27" thickTop="1" thickBot="1" x14ac:dyDescent="0.35">
      <c r="B43" s="401" t="s">
        <v>109</v>
      </c>
      <c r="C43" s="392">
        <f>SUM(C44:C46)</f>
        <v>0</v>
      </c>
      <c r="D43" s="402">
        <f t="shared" ref="D43:E43" si="4">SUM(D44:D46)</f>
        <v>0</v>
      </c>
      <c r="E43" s="402">
        <f t="shared" si="4"/>
        <v>0</v>
      </c>
      <c r="F43" s="394"/>
      <c r="G43" s="401" t="s">
        <v>110</v>
      </c>
      <c r="H43" s="392">
        <f t="shared" ref="H43:J43" si="5">SUM(H44:H46)</f>
        <v>0</v>
      </c>
      <c r="I43" s="402">
        <f t="shared" si="5"/>
        <v>0</v>
      </c>
      <c r="J43" s="402">
        <f t="shared" si="5"/>
        <v>0</v>
      </c>
      <c r="K43" s="394"/>
    </row>
    <row r="44" spans="2:12" ht="14.5" thickTop="1" x14ac:dyDescent="0.3">
      <c r="B44" s="232" t="s">
        <v>111</v>
      </c>
      <c r="C44" s="374"/>
      <c r="D44" s="375"/>
      <c r="E44" s="375"/>
      <c r="F44" s="376"/>
      <c r="G44" s="232" t="s">
        <v>112</v>
      </c>
      <c r="H44" s="377"/>
      <c r="I44" s="375"/>
      <c r="J44" s="375"/>
      <c r="K44" s="376"/>
    </row>
    <row r="45" spans="2:12" ht="26" x14ac:dyDescent="0.3">
      <c r="B45" s="209" t="s">
        <v>113</v>
      </c>
      <c r="C45" s="89"/>
      <c r="D45" s="33"/>
      <c r="E45" s="33"/>
      <c r="F45" s="221"/>
      <c r="G45" s="209" t="s">
        <v>114</v>
      </c>
      <c r="H45" s="91"/>
      <c r="I45" s="33"/>
      <c r="J45" s="33"/>
      <c r="K45" s="221"/>
    </row>
    <row r="46" spans="2:12" ht="14.5" thickBot="1" x14ac:dyDescent="0.35">
      <c r="B46" s="210" t="s">
        <v>115</v>
      </c>
      <c r="C46" s="373"/>
      <c r="D46" s="214"/>
      <c r="E46" s="214"/>
      <c r="F46" s="222"/>
      <c r="G46" s="210" t="s">
        <v>116</v>
      </c>
      <c r="H46" s="233"/>
      <c r="I46" s="214"/>
      <c r="J46" s="214"/>
      <c r="K46" s="222"/>
    </row>
    <row r="47" spans="2:12" ht="14.5" thickTop="1" x14ac:dyDescent="0.3"/>
  </sheetData>
  <mergeCells count="3">
    <mergeCell ref="C40:E40"/>
    <mergeCell ref="H40:J40"/>
    <mergeCell ref="C2:J2"/>
  </mergeCells>
  <conditionalFormatting sqref="H39">
    <cfRule type="cellIs" dxfId="24" priority="24" operator="lessThan">
      <formula>$C$39</formula>
    </cfRule>
    <cfRule type="cellIs" dxfId="23" priority="25" operator="greaterThan">
      <formula>$C$39</formula>
    </cfRule>
  </conditionalFormatting>
  <conditionalFormatting sqref="I39">
    <cfRule type="cellIs" dxfId="22" priority="21" operator="greaterThan">
      <formula>$D$39</formula>
    </cfRule>
    <cfRule type="cellIs" dxfId="21" priority="22" operator="lessThan">
      <formula>$D$39</formula>
    </cfRule>
    <cfRule type="cellIs" dxfId="20" priority="23" operator="greaterThan">
      <formula>$D$39</formula>
    </cfRule>
  </conditionalFormatting>
  <conditionalFormatting sqref="J39">
    <cfRule type="cellIs" dxfId="19" priority="19" operator="lessThan">
      <formula>$E$39</formula>
    </cfRule>
    <cfRule type="cellIs" dxfId="18" priority="20" operator="greaterThan">
      <formula>$E$39</formula>
    </cfRule>
  </conditionalFormatting>
  <conditionalFormatting sqref="E39">
    <cfRule type="cellIs" dxfId="17" priority="17" operator="lessThan">
      <formula>$J$39</formula>
    </cfRule>
    <cfRule type="cellIs" dxfId="16" priority="18" operator="greaterThan">
      <formula>$J$39</formula>
    </cfRule>
  </conditionalFormatting>
  <conditionalFormatting sqref="D39">
    <cfRule type="cellIs" dxfId="15" priority="15" operator="lessThan">
      <formula>$I$39</formula>
    </cfRule>
    <cfRule type="cellIs" dxfId="14" priority="16" operator="greaterThan">
      <formula>$I$39</formula>
    </cfRule>
  </conditionalFormatting>
  <conditionalFormatting sqref="C39">
    <cfRule type="cellIs" dxfId="13" priority="13" operator="lessThan">
      <formula>$H$39</formula>
    </cfRule>
    <cfRule type="cellIs" dxfId="12" priority="14" operator="greaterThan">
      <formula>$H$39</formula>
    </cfRule>
  </conditionalFormatting>
  <conditionalFormatting sqref="C40">
    <cfRule type="cellIs" dxfId="11" priority="11" operator="lessThan">
      <formula>$H$39</formula>
    </cfRule>
    <cfRule type="cellIs" dxfId="10" priority="12" operator="greaterThan">
      <formula>$H$39</formula>
    </cfRule>
  </conditionalFormatting>
  <conditionalFormatting sqref="H40">
    <cfRule type="cellIs" dxfId="9" priority="9" operator="lessThan">
      <formula>$H$39</formula>
    </cfRule>
    <cfRule type="cellIs" dxfId="8" priority="10" operator="greaterThan">
      <formula>$H$39</formula>
    </cfRule>
  </conditionalFormatting>
  <conditionalFormatting sqref="H40:J40">
    <cfRule type="cellIs" dxfId="7" priority="3" operator="lessThan">
      <formula>$C$40</formula>
    </cfRule>
    <cfRule type="cellIs" dxfId="6" priority="4" operator="greaterThan">
      <formula>$C$40</formula>
    </cfRule>
    <cfRule type="cellIs" dxfId="5" priority="7" operator="lessThan">
      <formula>$C$40</formula>
    </cfRule>
    <cfRule type="cellIs" dxfId="4" priority="8" operator="greaterThan">
      <formula>$C$40</formula>
    </cfRule>
  </conditionalFormatting>
  <conditionalFormatting sqref="C40:E40">
    <cfRule type="cellIs" dxfId="3" priority="1" operator="lessThan">
      <formula>$H$40</formula>
    </cfRule>
    <cfRule type="cellIs" dxfId="2" priority="2" operator="greaterThan">
      <formula>$H$40</formula>
    </cfRule>
    <cfRule type="cellIs" dxfId="1" priority="5" operator="lessThan">
      <formula>$H$40</formula>
    </cfRule>
    <cfRule type="cellIs" dxfId="0" priority="6" operator="greaterThan">
      <formula>$H$40</formula>
    </cfRule>
  </conditionalFormatting>
  <dataValidations count="1">
    <dataValidation type="decimal" allowBlank="1" showInputMessage="1" showErrorMessage="1" sqref="C7:E11 C13:E18 C20:E24 C26:E27 C29:E30 C32:E32 C37:E38 H7:J11 H37:J38 H32:J32 H13:J30 C40 H40 H44:J46 H39:J39 C44:E46 C39:E39" xr:uid="{00000000-0002-0000-0500-000000000000}">
      <formula1>-1000000</formula1>
      <formula2>1000000</formula2>
    </dataValidation>
  </dataValidations>
  <pageMargins left="0.25" right="0.25" top="0.75" bottom="0.75" header="0.3" footer="0.3"/>
  <pageSetup paperSize="9" scale="5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32"/>
  <sheetViews>
    <sheetView showGridLines="0" zoomScale="96" zoomScaleNormal="96" workbookViewId="0">
      <selection activeCell="E19" sqref="E19"/>
    </sheetView>
  </sheetViews>
  <sheetFormatPr baseColWidth="10" defaultColWidth="11.453125" defaultRowHeight="14.5" x14ac:dyDescent="0.35"/>
  <cols>
    <col min="1" max="1" width="11.453125" style="77"/>
    <col min="2" max="2" width="70.54296875" style="77" customWidth="1"/>
    <col min="3" max="3" width="30" style="77" customWidth="1"/>
    <col min="4" max="4" width="30.26953125" style="77" customWidth="1"/>
    <col min="5" max="5" width="85.1796875" style="77" customWidth="1"/>
    <col min="6" max="6" width="4.453125" style="77" customWidth="1"/>
    <col min="7" max="7" width="15.7265625" style="77" customWidth="1"/>
    <col min="8" max="10" width="18.81640625" style="77" customWidth="1"/>
    <col min="11" max="16384" width="11.453125" style="77"/>
  </cols>
  <sheetData>
    <row r="1" spans="2:5" x14ac:dyDescent="0.35">
      <c r="B1" s="75"/>
      <c r="C1" s="76"/>
    </row>
    <row r="2" spans="2:5" x14ac:dyDescent="0.35">
      <c r="B2" s="75"/>
      <c r="C2" s="76"/>
    </row>
    <row r="3" spans="2:5" x14ac:dyDescent="0.35">
      <c r="B3" s="75"/>
      <c r="C3" s="76"/>
    </row>
    <row r="4" spans="2:5" ht="123" customHeight="1" thickBot="1" x14ac:dyDescent="0.4">
      <c r="B4" s="371"/>
      <c r="C4" s="371"/>
      <c r="D4" s="371"/>
    </row>
    <row r="5" spans="2:5" ht="163.5" customHeight="1" thickTop="1" thickBot="1" x14ac:dyDescent="0.4">
      <c r="B5" s="615" t="s">
        <v>349</v>
      </c>
      <c r="C5" s="616"/>
      <c r="D5" s="616"/>
      <c r="E5" s="617"/>
    </row>
    <row r="6" spans="2:5" ht="21.75" customHeight="1" thickTop="1" thickBot="1" x14ac:dyDescent="0.4">
      <c r="B6" s="372"/>
      <c r="C6" s="372"/>
      <c r="D6" s="372"/>
    </row>
    <row r="7" spans="2:5" ht="15.5" thickTop="1" thickBot="1" x14ac:dyDescent="0.4">
      <c r="B7" s="250" t="s">
        <v>232</v>
      </c>
      <c r="C7" s="623">
        <f>'1_Fiche projet'!C13</f>
        <v>0</v>
      </c>
      <c r="D7" s="624"/>
    </row>
    <row r="8" spans="2:5" ht="15.5" thickTop="1" thickBot="1" x14ac:dyDescent="0.4">
      <c r="B8" s="249" t="s">
        <v>233</v>
      </c>
      <c r="C8" s="625">
        <f>'1_Fiche projet'!C38</f>
        <v>0</v>
      </c>
      <c r="D8" s="626"/>
    </row>
    <row r="9" spans="2:5" ht="15.5" thickTop="1" thickBot="1" x14ac:dyDescent="0.4">
      <c r="B9" s="248" t="s">
        <v>234</v>
      </c>
      <c r="C9" s="625" t="str">
        <f>'1_Fiche projet'!C40</f>
        <v>Sélectionnez via l'icône à droite en sélectionnant la cellule</v>
      </c>
      <c r="D9" s="626"/>
    </row>
    <row r="10" spans="2:5" ht="15.5" thickTop="1" thickBot="1" x14ac:dyDescent="0.4">
      <c r="B10" s="247" t="s">
        <v>235</v>
      </c>
      <c r="C10" s="625"/>
      <c r="D10" s="626"/>
    </row>
    <row r="11" spans="2:5" ht="15.5" thickTop="1" thickBot="1" x14ac:dyDescent="0.4">
      <c r="B11" s="246" t="s">
        <v>236</v>
      </c>
      <c r="C11" s="627"/>
      <c r="D11" s="628"/>
    </row>
    <row r="12" spans="2:5" ht="15.5" thickTop="1" thickBot="1" x14ac:dyDescent="0.4">
      <c r="B12" s="245" t="s">
        <v>237</v>
      </c>
      <c r="C12" s="629" t="str">
        <f>'1_Fiche projet'!C49</f>
        <v>Communes concernées (en MAJUSCULES avec tirets)</v>
      </c>
      <c r="D12" s="630"/>
    </row>
    <row r="13" spans="2:5" ht="27.75" customHeight="1" thickTop="1" thickBot="1" x14ac:dyDescent="0.4">
      <c r="B13" s="245" t="s">
        <v>238</v>
      </c>
      <c r="C13" s="631">
        <f>'1_Fiche projet'!D48</f>
        <v>0</v>
      </c>
      <c r="D13" s="632"/>
    </row>
    <row r="14" spans="2:5" ht="15.5" thickTop="1" thickBot="1" x14ac:dyDescent="0.4">
      <c r="B14" s="633" t="s">
        <v>239</v>
      </c>
      <c r="C14" s="634"/>
      <c r="D14" s="635"/>
    </row>
    <row r="15" spans="2:5" ht="15.5" thickTop="1" thickBot="1" x14ac:dyDescent="0.4">
      <c r="B15" s="252"/>
      <c r="C15" s="251" t="s">
        <v>240</v>
      </c>
      <c r="D15" s="251" t="s">
        <v>241</v>
      </c>
      <c r="E15" s="267"/>
    </row>
    <row r="16" spans="2:5" ht="15.5" thickTop="1" thickBot="1" x14ac:dyDescent="0.4">
      <c r="B16" s="612" t="s">
        <v>242</v>
      </c>
      <c r="C16" s="613"/>
      <c r="D16" s="614"/>
      <c r="E16" s="266" t="s">
        <v>268</v>
      </c>
    </row>
    <row r="17" spans="2:5" ht="24" customHeight="1" x14ac:dyDescent="0.35">
      <c r="B17" s="253" t="s">
        <v>243</v>
      </c>
      <c r="C17" s="408">
        <f>SUM('1_Fiche projet'!D45)</f>
        <v>0</v>
      </c>
      <c r="D17" s="254"/>
      <c r="E17" s="264"/>
    </row>
    <row r="18" spans="2:5" ht="45" customHeight="1" thickBot="1" x14ac:dyDescent="0.4">
      <c r="B18" s="260" t="s">
        <v>242</v>
      </c>
      <c r="C18" s="261" t="str">
        <f>'2_Objectifs et Indicateurs'!C8</f>
        <v>ex : Promouvoir une alimentation équilibrée chez les seniors</v>
      </c>
      <c r="D18" s="262"/>
      <c r="E18" s="265"/>
    </row>
    <row r="19" spans="2:5" ht="42" customHeight="1" thickTop="1" thickBot="1" x14ac:dyDescent="0.4">
      <c r="B19" s="636" t="s">
        <v>353</v>
      </c>
      <c r="C19" s="637"/>
      <c r="D19" s="638"/>
      <c r="E19" s="263"/>
    </row>
    <row r="20" spans="2:5" ht="15.5" thickTop="1" thickBot="1" x14ac:dyDescent="0.4">
      <c r="B20" s="612" t="s">
        <v>282</v>
      </c>
      <c r="C20" s="613"/>
      <c r="D20" s="614"/>
    </row>
    <row r="21" spans="2:5" ht="15" thickTop="1" x14ac:dyDescent="0.35">
      <c r="B21" s="253" t="s">
        <v>346</v>
      </c>
      <c r="C21" s="243" t="str">
        <f>'1_Fiche projet'!D83</f>
        <v>Nombre de personnes concernées</v>
      </c>
      <c r="D21" s="255"/>
      <c r="E21" s="282"/>
    </row>
    <row r="22" spans="2:5" x14ac:dyDescent="0.35">
      <c r="B22" s="253" t="s">
        <v>244</v>
      </c>
      <c r="C22" s="243" t="str">
        <f>'1_Fiche projet'!D88</f>
        <v>Nombre de personnes concernées. Veuillez préciser les raisons amenant à cibler ce public, non-éligible aux financements CFPPA.</v>
      </c>
      <c r="D22" s="255"/>
      <c r="E22" s="403"/>
    </row>
    <row r="23" spans="2:5" x14ac:dyDescent="0.35">
      <c r="B23" s="253" t="s">
        <v>245</v>
      </c>
      <c r="C23" s="241" t="str">
        <f>'1_Fiche projet'!D84</f>
        <v>Nombre de personnes concernées</v>
      </c>
      <c r="D23" s="255"/>
      <c r="E23" s="283"/>
    </row>
    <row r="24" spans="2:5" x14ac:dyDescent="0.35">
      <c r="B24" s="253" t="s">
        <v>246</v>
      </c>
      <c r="C24" s="241" t="str">
        <f>'1_Fiche projet'!D85</f>
        <v>Nombre de personnes concernées</v>
      </c>
      <c r="D24" s="255"/>
      <c r="E24" s="283"/>
    </row>
    <row r="25" spans="2:5" x14ac:dyDescent="0.35">
      <c r="B25" s="253" t="s">
        <v>247</v>
      </c>
      <c r="C25" s="241" t="str">
        <f>'1_Fiche projet'!D86</f>
        <v>Nombre de personnes concernées</v>
      </c>
      <c r="D25" s="255"/>
      <c r="E25" s="283"/>
    </row>
    <row r="26" spans="2:5" ht="15" thickBot="1" x14ac:dyDescent="0.4">
      <c r="B26" s="253" t="s">
        <v>248</v>
      </c>
      <c r="C26" s="241" t="str">
        <f>'1_Fiche projet'!D87</f>
        <v>Nombre de personnes concernées</v>
      </c>
      <c r="D26" s="255"/>
      <c r="E26" s="265"/>
    </row>
    <row r="27" spans="2:5" ht="15.5" thickTop="1" thickBot="1" x14ac:dyDescent="0.4">
      <c r="B27" s="269" t="s">
        <v>249</v>
      </c>
      <c r="C27" s="270">
        <f>SUM(C22:C26)</f>
        <v>0</v>
      </c>
      <c r="D27" s="272">
        <f>SUM(D22:D26)</f>
        <v>0</v>
      </c>
    </row>
    <row r="28" spans="2:5" ht="15" thickTop="1" x14ac:dyDescent="0.35">
      <c r="B28" s="268" t="s">
        <v>275</v>
      </c>
      <c r="C28" s="271"/>
      <c r="D28" s="273"/>
      <c r="E28" s="404"/>
    </row>
    <row r="29" spans="2:5" x14ac:dyDescent="0.35">
      <c r="B29" s="253" t="s">
        <v>196</v>
      </c>
      <c r="C29" s="240"/>
      <c r="D29" s="255"/>
      <c r="E29" s="403"/>
    </row>
    <row r="30" spans="2:5" ht="15" thickBot="1" x14ac:dyDescent="0.4">
      <c r="B30" s="274" t="s">
        <v>195</v>
      </c>
      <c r="C30" s="275"/>
      <c r="D30" s="276"/>
      <c r="E30" s="265"/>
    </row>
    <row r="31" spans="2:5" ht="15.5" thickTop="1" thickBot="1" x14ac:dyDescent="0.4">
      <c r="B31" s="597" t="s">
        <v>250</v>
      </c>
      <c r="C31" s="598"/>
      <c r="D31" s="599"/>
    </row>
    <row r="32" spans="2:5" ht="15" thickTop="1" x14ac:dyDescent="0.35">
      <c r="B32" s="253" t="s">
        <v>177</v>
      </c>
      <c r="C32" s="240"/>
      <c r="D32" s="255"/>
      <c r="E32" s="282"/>
    </row>
    <row r="33" spans="2:5" ht="17.25" customHeight="1" thickBot="1" x14ac:dyDescent="0.4">
      <c r="B33" s="260" t="s">
        <v>251</v>
      </c>
      <c r="C33" s="275"/>
      <c r="D33" s="276"/>
      <c r="E33" s="265"/>
    </row>
    <row r="34" spans="2:5" ht="15.5" thickTop="1" thickBot="1" x14ac:dyDescent="0.4">
      <c r="B34" s="597" t="s">
        <v>252</v>
      </c>
      <c r="C34" s="598"/>
      <c r="D34" s="599"/>
    </row>
    <row r="35" spans="2:5" ht="17.25" customHeight="1" thickTop="1" thickBot="1" x14ac:dyDescent="0.4">
      <c r="B35" s="277" t="s">
        <v>253</v>
      </c>
      <c r="C35" s="275"/>
      <c r="D35" s="276"/>
      <c r="E35" s="284"/>
    </row>
    <row r="36" spans="2:5" ht="16.5" customHeight="1" thickTop="1" thickBot="1" x14ac:dyDescent="0.4">
      <c r="B36" s="603" t="s">
        <v>254</v>
      </c>
      <c r="C36" s="604"/>
      <c r="D36" s="605"/>
    </row>
    <row r="37" spans="2:5" ht="17.25" customHeight="1" thickTop="1" x14ac:dyDescent="0.35">
      <c r="B37" s="256" t="s">
        <v>354</v>
      </c>
      <c r="C37" s="242">
        <f>SUM('1_Fiche projet'!D89:D92)</f>
        <v>0</v>
      </c>
      <c r="D37" s="255"/>
      <c r="E37" s="282"/>
    </row>
    <row r="38" spans="2:5" x14ac:dyDescent="0.35">
      <c r="B38" s="256" t="s">
        <v>255</v>
      </c>
      <c r="C38" s="242">
        <f>SUM('1_Fiche projet'!D92:D94)</f>
        <v>0</v>
      </c>
      <c r="D38" s="255"/>
      <c r="E38" s="283"/>
    </row>
    <row r="39" spans="2:5" ht="15" thickBot="1" x14ac:dyDescent="0.4">
      <c r="B39" s="277" t="s">
        <v>283</v>
      </c>
      <c r="C39" s="405">
        <f>SUM('1_Fiche projet'!D94:D96)</f>
        <v>0</v>
      </c>
      <c r="D39" s="276"/>
      <c r="E39" s="265"/>
    </row>
    <row r="40" spans="2:5" ht="41.25" customHeight="1" thickTop="1" thickBot="1" x14ac:dyDescent="0.4">
      <c r="B40" s="606" t="s">
        <v>352</v>
      </c>
      <c r="C40" s="607"/>
      <c r="D40" s="608"/>
      <c r="E40" s="78"/>
    </row>
    <row r="41" spans="2:5" ht="15.5" thickTop="1" thickBot="1" x14ac:dyDescent="0.4">
      <c r="B41" s="612" t="s">
        <v>344</v>
      </c>
      <c r="C41" s="613"/>
      <c r="D41" s="614"/>
    </row>
    <row r="42" spans="2:5" ht="16.5" customHeight="1" thickTop="1" x14ac:dyDescent="0.35">
      <c r="B42" s="253" t="s">
        <v>359</v>
      </c>
      <c r="C42" s="243" t="str">
        <f>'1_Fiche projet'!D101</f>
        <v>Nombre de personnes concernées</v>
      </c>
      <c r="D42" s="255"/>
      <c r="E42" s="282"/>
    </row>
    <row r="43" spans="2:5" ht="16.5" customHeight="1" x14ac:dyDescent="0.35">
      <c r="B43" s="253" t="s">
        <v>358</v>
      </c>
      <c r="C43" s="241" t="str">
        <f>'1_Fiche projet'!D102</f>
        <v>Nombre de personnes concernées</v>
      </c>
      <c r="D43" s="255"/>
      <c r="E43" s="283"/>
    </row>
    <row r="44" spans="2:5" ht="16.5" customHeight="1" x14ac:dyDescent="0.35">
      <c r="B44" s="253" t="s">
        <v>347</v>
      </c>
      <c r="C44" s="241" t="str">
        <f>'1_Fiche projet'!D103</f>
        <v>Nombre de personnes concernées</v>
      </c>
      <c r="D44" s="255"/>
      <c r="E44" s="283"/>
    </row>
    <row r="45" spans="2:5" ht="16.5" customHeight="1" x14ac:dyDescent="0.35">
      <c r="B45" s="253" t="s">
        <v>245</v>
      </c>
      <c r="C45" s="241" t="str">
        <f>'1_Fiche projet'!D104</f>
        <v>Nombre de personnes concernées</v>
      </c>
      <c r="D45" s="255"/>
      <c r="E45" s="283"/>
    </row>
    <row r="46" spans="2:5" ht="16.5" customHeight="1" x14ac:dyDescent="0.35">
      <c r="B46" s="253" t="s">
        <v>246</v>
      </c>
      <c r="C46" s="241" t="str">
        <f>'1_Fiche projet'!D105</f>
        <v>Nombre de personnes concernées</v>
      </c>
      <c r="D46" s="255"/>
      <c r="E46" s="283"/>
    </row>
    <row r="47" spans="2:5" ht="16.5" customHeight="1" x14ac:dyDescent="0.35">
      <c r="B47" s="253" t="s">
        <v>247</v>
      </c>
      <c r="C47" s="241" t="str">
        <f>'1_Fiche projet'!D106</f>
        <v>Nombre de personnes concernées</v>
      </c>
      <c r="D47" s="255"/>
      <c r="E47" s="283"/>
    </row>
    <row r="48" spans="2:5" ht="16.5" customHeight="1" thickBot="1" x14ac:dyDescent="0.4">
      <c r="B48" s="253" t="s">
        <v>248</v>
      </c>
      <c r="C48" s="241" t="str">
        <f>'1_Fiche projet'!D107</f>
        <v>Nombre de personnes concernées</v>
      </c>
      <c r="D48" s="255"/>
      <c r="E48" s="265"/>
    </row>
    <row r="49" spans="2:7" ht="25.5" customHeight="1" thickTop="1" thickBot="1" x14ac:dyDescent="0.4">
      <c r="B49" s="269" t="s">
        <v>249</v>
      </c>
      <c r="C49" s="280">
        <f>SUM(C42:C48)</f>
        <v>0</v>
      </c>
      <c r="D49" s="281">
        <f>SUM(D42:D48)</f>
        <v>0</v>
      </c>
    </row>
    <row r="50" spans="2:7" ht="15" thickTop="1" x14ac:dyDescent="0.35">
      <c r="B50" s="268" t="s">
        <v>275</v>
      </c>
      <c r="C50" s="278"/>
      <c r="D50" s="279"/>
      <c r="E50" s="404"/>
    </row>
    <row r="51" spans="2:7" ht="19.5" customHeight="1" x14ac:dyDescent="0.35">
      <c r="B51" s="253" t="s">
        <v>196</v>
      </c>
      <c r="C51" s="240"/>
      <c r="D51" s="255"/>
      <c r="E51" s="403"/>
    </row>
    <row r="52" spans="2:7" ht="18" customHeight="1" thickBot="1" x14ac:dyDescent="0.4">
      <c r="B52" s="274" t="s">
        <v>195</v>
      </c>
      <c r="C52" s="275"/>
      <c r="D52" s="276"/>
      <c r="E52" s="265"/>
    </row>
    <row r="53" spans="2:7" ht="15.5" thickTop="1" thickBot="1" x14ac:dyDescent="0.4">
      <c r="B53" s="597" t="s">
        <v>250</v>
      </c>
      <c r="C53" s="598"/>
      <c r="D53" s="599"/>
    </row>
    <row r="54" spans="2:7" ht="15" thickTop="1" x14ac:dyDescent="0.35">
      <c r="B54" s="253" t="s">
        <v>355</v>
      </c>
      <c r="C54" s="240"/>
      <c r="D54" s="255"/>
      <c r="E54" s="282"/>
    </row>
    <row r="55" spans="2:7" ht="24.65" customHeight="1" thickBot="1" x14ac:dyDescent="0.4">
      <c r="B55" s="260" t="s">
        <v>356</v>
      </c>
      <c r="C55" s="275"/>
      <c r="D55" s="276"/>
      <c r="E55" s="265"/>
    </row>
    <row r="56" spans="2:7" s="80" customFormat="1" ht="39.75" customHeight="1" thickTop="1" thickBot="1" x14ac:dyDescent="0.4">
      <c r="B56" s="612" t="s">
        <v>345</v>
      </c>
      <c r="C56" s="613"/>
      <c r="D56" s="614"/>
      <c r="E56" s="77"/>
    </row>
    <row r="57" spans="2:7" s="80" customFormat="1" ht="18" customHeight="1" thickTop="1" x14ac:dyDescent="0.35">
      <c r="B57" s="253" t="s">
        <v>244</v>
      </c>
      <c r="C57" s="243" t="str">
        <f>'1_Fiche projet'!D108</f>
        <v>Nombre de personnes concernées. Veuillez préciser les raisons amenant à cibler ce public, non-éligible aux financements CFPPA.</v>
      </c>
      <c r="D57" s="255"/>
      <c r="E57" s="282"/>
    </row>
    <row r="58" spans="2:7" s="80" customFormat="1" ht="18" customHeight="1" x14ac:dyDescent="0.35">
      <c r="B58" s="253" t="s">
        <v>245</v>
      </c>
      <c r="C58" s="241" t="str">
        <f>'1_Fiche projet'!D109</f>
        <v>Nombre de personnes concernées</v>
      </c>
      <c r="D58" s="255"/>
      <c r="E58" s="283"/>
      <c r="F58" s="84"/>
      <c r="G58" s="84"/>
    </row>
    <row r="59" spans="2:7" s="80" customFormat="1" ht="18" customHeight="1" x14ac:dyDescent="0.35">
      <c r="B59" s="253" t="s">
        <v>246</v>
      </c>
      <c r="C59" s="241" t="str">
        <f>'1_Fiche projet'!D110</f>
        <v>Nombre de personnes concernées</v>
      </c>
      <c r="D59" s="255"/>
      <c r="E59" s="283"/>
      <c r="F59" s="84"/>
      <c r="G59" s="84"/>
    </row>
    <row r="60" spans="2:7" s="80" customFormat="1" ht="18" customHeight="1" x14ac:dyDescent="0.35">
      <c r="B60" s="253" t="s">
        <v>247</v>
      </c>
      <c r="C60" s="241" t="str">
        <f>'1_Fiche projet'!D111</f>
        <v>Nombre de personnes concernées</v>
      </c>
      <c r="D60" s="255"/>
      <c r="E60" s="283"/>
      <c r="F60" s="84"/>
      <c r="G60" s="84"/>
    </row>
    <row r="61" spans="2:7" s="80" customFormat="1" ht="18" customHeight="1" thickBot="1" x14ac:dyDescent="0.4">
      <c r="B61" s="253" t="s">
        <v>248</v>
      </c>
      <c r="C61" s="241" t="str">
        <f>'1_Fiche projet'!D112</f>
        <v>Nombre de personnes concernées</v>
      </c>
      <c r="D61" s="255"/>
      <c r="E61" s="265"/>
      <c r="F61" s="84"/>
      <c r="G61" s="84"/>
    </row>
    <row r="62" spans="2:7" s="80" customFormat="1" ht="24" customHeight="1" thickTop="1" thickBot="1" x14ac:dyDescent="0.4">
      <c r="B62" s="269" t="s">
        <v>249</v>
      </c>
      <c r="C62" s="280">
        <f>SUM(C57:C61)</f>
        <v>0</v>
      </c>
      <c r="D62" s="281">
        <f>SUM(D57:D61)</f>
        <v>0</v>
      </c>
      <c r="E62" s="77"/>
      <c r="F62" s="84"/>
      <c r="G62" s="84"/>
    </row>
    <row r="63" spans="2:7" s="80" customFormat="1" ht="51.75" customHeight="1" thickTop="1" thickBot="1" x14ac:dyDescent="0.4">
      <c r="B63" s="597" t="s">
        <v>250</v>
      </c>
      <c r="C63" s="598"/>
      <c r="D63" s="599"/>
      <c r="E63" s="77"/>
      <c r="F63" s="84"/>
      <c r="G63" s="84"/>
    </row>
    <row r="64" spans="2:7" s="80" customFormat="1" ht="15" thickTop="1" x14ac:dyDescent="0.35">
      <c r="B64" s="253" t="s">
        <v>177</v>
      </c>
      <c r="C64" s="240"/>
      <c r="D64" s="255"/>
      <c r="E64" s="282"/>
      <c r="F64" s="84"/>
      <c r="G64" s="84"/>
    </row>
    <row r="65" spans="2:7" s="80" customFormat="1" ht="16.5" customHeight="1" thickBot="1" x14ac:dyDescent="0.4">
      <c r="B65" s="260" t="s">
        <v>251</v>
      </c>
      <c r="C65" s="275"/>
      <c r="D65" s="276"/>
      <c r="E65" s="265"/>
      <c r="F65" s="84"/>
      <c r="G65" s="84"/>
    </row>
    <row r="66" spans="2:7" s="80" customFormat="1" ht="60" customHeight="1" thickTop="1" thickBot="1" x14ac:dyDescent="0.4">
      <c r="B66" s="597" t="s">
        <v>252</v>
      </c>
      <c r="C66" s="598"/>
      <c r="D66" s="599"/>
      <c r="E66" s="77"/>
      <c r="F66" s="84"/>
      <c r="G66" s="84"/>
    </row>
    <row r="67" spans="2:7" s="80" customFormat="1" ht="15.5" thickTop="1" thickBot="1" x14ac:dyDescent="0.4">
      <c r="B67" s="257" t="s">
        <v>357</v>
      </c>
      <c r="C67" s="285"/>
      <c r="D67" s="259"/>
      <c r="E67" s="284"/>
      <c r="F67" s="84"/>
      <c r="G67" s="84"/>
    </row>
    <row r="68" spans="2:7" s="80" customFormat="1" ht="18.75" customHeight="1" thickTop="1" thickBot="1" x14ac:dyDescent="0.4">
      <c r="B68" s="600" t="s">
        <v>254</v>
      </c>
      <c r="C68" s="601"/>
      <c r="D68" s="602"/>
      <c r="E68" s="77"/>
      <c r="F68" s="84"/>
      <c r="G68" s="87"/>
    </row>
    <row r="69" spans="2:7" s="80" customFormat="1" ht="15" thickTop="1" x14ac:dyDescent="0.35">
      <c r="B69" s="256" t="s">
        <v>262</v>
      </c>
      <c r="C69" s="242">
        <f>SUM('1_Fiche projet'!D113:D116)</f>
        <v>0</v>
      </c>
      <c r="D69" s="255"/>
      <c r="E69" s="282"/>
      <c r="F69" s="84"/>
      <c r="G69" s="87"/>
    </row>
    <row r="70" spans="2:7" s="80" customFormat="1" x14ac:dyDescent="0.35">
      <c r="B70" s="256" t="s">
        <v>255</v>
      </c>
      <c r="C70" s="242">
        <f>SUM('1_Fiche projet'!D117:D119)</f>
        <v>0</v>
      </c>
      <c r="D70" s="255"/>
      <c r="E70" s="403"/>
      <c r="F70" s="85"/>
      <c r="G70" s="85"/>
    </row>
    <row r="71" spans="2:7" s="80" customFormat="1" ht="15" thickBot="1" x14ac:dyDescent="0.4">
      <c r="B71" s="257" t="s">
        <v>283</v>
      </c>
      <c r="C71" s="258">
        <f>SUM('1_Fiche projet'!D120)</f>
        <v>0</v>
      </c>
      <c r="D71" s="259"/>
      <c r="E71" s="265"/>
      <c r="F71" s="84"/>
      <c r="G71" s="84"/>
    </row>
    <row r="72" spans="2:7" s="80" customFormat="1" ht="14" thickTop="1" thickBot="1" x14ac:dyDescent="0.35">
      <c r="F72" s="87"/>
      <c r="G72" s="84"/>
    </row>
    <row r="73" spans="2:7" s="80" customFormat="1" ht="15.5" thickTop="1" thickBot="1" x14ac:dyDescent="0.4">
      <c r="B73" s="609" t="s">
        <v>259</v>
      </c>
      <c r="C73" s="610"/>
      <c r="D73" s="611"/>
      <c r="E73" s="77"/>
      <c r="F73" s="87"/>
      <c r="G73" s="84"/>
    </row>
    <row r="74" spans="2:7" s="80" customFormat="1" ht="16.5" customHeight="1" thickTop="1" thickBot="1" x14ac:dyDescent="0.4">
      <c r="B74" s="612" t="s">
        <v>260</v>
      </c>
      <c r="C74" s="613"/>
      <c r="D74" s="614"/>
      <c r="E74" s="77"/>
      <c r="F74" s="85"/>
      <c r="G74" s="85"/>
    </row>
    <row r="75" spans="2:7" s="80" customFormat="1" ht="45" customHeight="1" thickTop="1" x14ac:dyDescent="0.35">
      <c r="B75" s="286" t="s">
        <v>264</v>
      </c>
      <c r="C75" s="288"/>
      <c r="D75" s="255"/>
      <c r="E75" s="282"/>
      <c r="F75" s="87"/>
      <c r="G75" s="84"/>
    </row>
    <row r="76" spans="2:7" s="80" customFormat="1" ht="45" customHeight="1" thickBot="1" x14ac:dyDescent="0.4">
      <c r="B76" s="287" t="s">
        <v>263</v>
      </c>
      <c r="C76" s="289"/>
      <c r="D76" s="259"/>
      <c r="E76" s="265"/>
      <c r="F76" s="87"/>
      <c r="G76" s="84"/>
    </row>
    <row r="77" spans="2:7" s="80" customFormat="1" ht="15.5" thickTop="1" thickBot="1" x14ac:dyDescent="0.4">
      <c r="B77" s="594" t="s">
        <v>281</v>
      </c>
      <c r="C77" s="595"/>
      <c r="D77" s="596"/>
      <c r="E77" s="77"/>
      <c r="F77" s="87"/>
      <c r="G77" s="84"/>
    </row>
    <row r="78" spans="2:7" s="80" customFormat="1" ht="15.5" thickTop="1" thickBot="1" x14ac:dyDescent="0.4">
      <c r="B78" s="597" t="s">
        <v>256</v>
      </c>
      <c r="C78" s="598"/>
      <c r="D78" s="599"/>
      <c r="E78" s="77"/>
      <c r="F78" s="85"/>
      <c r="G78" s="85"/>
    </row>
    <row r="79" spans="2:7" s="80" customFormat="1" ht="36.75" customHeight="1" thickTop="1" x14ac:dyDescent="0.35">
      <c r="B79" s="286" t="s">
        <v>266</v>
      </c>
      <c r="C79" s="288"/>
      <c r="D79" s="255"/>
      <c r="E79" s="282"/>
      <c r="F79" s="83"/>
    </row>
    <row r="80" spans="2:7" s="80" customFormat="1" ht="44.25" customHeight="1" thickBot="1" x14ac:dyDescent="0.4">
      <c r="B80" s="287" t="s">
        <v>267</v>
      </c>
      <c r="C80" s="289"/>
      <c r="D80" s="259"/>
      <c r="E80" s="265"/>
    </row>
    <row r="81" spans="2:5" s="80" customFormat="1" ht="15.5" thickTop="1" thickBot="1" x14ac:dyDescent="0.4">
      <c r="B81" s="597" t="s">
        <v>265</v>
      </c>
      <c r="C81" s="598"/>
      <c r="D81" s="599"/>
      <c r="E81" s="77"/>
    </row>
    <row r="82" spans="2:5" s="80" customFormat="1" ht="36.75" customHeight="1" thickTop="1" x14ac:dyDescent="0.35">
      <c r="B82" s="286" t="s">
        <v>257</v>
      </c>
      <c r="C82" s="288"/>
      <c r="D82" s="255"/>
      <c r="E82" s="282"/>
    </row>
    <row r="83" spans="2:5" ht="36.75" customHeight="1" thickBot="1" x14ac:dyDescent="0.4">
      <c r="B83" s="287" t="s">
        <v>258</v>
      </c>
      <c r="C83" s="289"/>
      <c r="D83" s="259"/>
      <c r="E83" s="265"/>
    </row>
    <row r="84" spans="2:5" ht="26.15" customHeight="1" thickTop="1" thickBot="1" x14ac:dyDescent="0.4">
      <c r="B84" s="594" t="s">
        <v>261</v>
      </c>
      <c r="C84" s="595"/>
      <c r="D84" s="596"/>
      <c r="E84" s="78"/>
    </row>
    <row r="85" spans="2:5" ht="22.5" customHeight="1" thickTop="1" thickBot="1" x14ac:dyDescent="0.4">
      <c r="B85" s="591" t="s">
        <v>348</v>
      </c>
      <c r="C85" s="592"/>
      <c r="D85" s="593"/>
    </row>
    <row r="86" spans="2:5" ht="36.65" customHeight="1" thickTop="1" thickBot="1" x14ac:dyDescent="0.4">
      <c r="B86" s="257" t="s">
        <v>360</v>
      </c>
      <c r="C86" s="289"/>
      <c r="D86" s="259"/>
      <c r="E86" s="284"/>
    </row>
    <row r="87" spans="2:5" ht="15.5" thickTop="1" thickBot="1" x14ac:dyDescent="0.4">
      <c r="B87" s="406"/>
      <c r="C87" s="407"/>
      <c r="D87" s="78"/>
      <c r="E87" s="78"/>
    </row>
    <row r="88" spans="2:5" ht="28.5" customHeight="1" thickTop="1" thickBot="1" x14ac:dyDescent="0.4">
      <c r="B88" s="340" t="s">
        <v>191</v>
      </c>
      <c r="C88" s="339" t="s">
        <v>179</v>
      </c>
      <c r="D88" s="333" t="s">
        <v>183</v>
      </c>
      <c r="E88" s="324" t="s">
        <v>179</v>
      </c>
    </row>
    <row r="89" spans="2:5" ht="71.25" customHeight="1" thickTop="1" x14ac:dyDescent="0.35">
      <c r="B89" s="329" t="s">
        <v>362</v>
      </c>
      <c r="C89" s="336"/>
      <c r="D89" s="344" t="s">
        <v>361</v>
      </c>
      <c r="E89" s="334"/>
    </row>
    <row r="90" spans="2:5" ht="71.25" customHeight="1" thickBot="1" x14ac:dyDescent="0.4">
      <c r="B90" s="338" t="s">
        <v>363</v>
      </c>
      <c r="C90" s="337"/>
      <c r="D90" s="338" t="s">
        <v>187</v>
      </c>
      <c r="E90" s="335"/>
    </row>
    <row r="91" spans="2:5" ht="15.5" thickTop="1" thickBot="1" x14ac:dyDescent="0.4">
      <c r="B91" s="88"/>
      <c r="C91" s="88"/>
      <c r="D91" s="88"/>
      <c r="E91" s="88"/>
    </row>
    <row r="92" spans="2:5" ht="32.5" customHeight="1" thickTop="1" thickBot="1" x14ac:dyDescent="0.4">
      <c r="B92" s="379" t="s">
        <v>184</v>
      </c>
      <c r="C92" s="618" t="s">
        <v>274</v>
      </c>
      <c r="D92" s="619"/>
      <c r="E92" s="85"/>
    </row>
    <row r="93" spans="2:5" ht="21" customHeight="1" thickTop="1" x14ac:dyDescent="0.35">
      <c r="B93" s="329" t="s">
        <v>185</v>
      </c>
      <c r="C93" s="581"/>
      <c r="D93" s="582"/>
      <c r="E93" s="84"/>
    </row>
    <row r="94" spans="2:5" ht="29.5" customHeight="1" x14ac:dyDescent="0.35">
      <c r="B94" s="327" t="s">
        <v>186</v>
      </c>
      <c r="C94" s="583"/>
      <c r="D94" s="584"/>
      <c r="E94" s="84"/>
    </row>
    <row r="95" spans="2:5" ht="51.65" customHeight="1" x14ac:dyDescent="0.35">
      <c r="B95" s="327" t="s">
        <v>273</v>
      </c>
      <c r="C95" s="585"/>
      <c r="D95" s="586"/>
      <c r="E95" s="84"/>
    </row>
    <row r="96" spans="2:5" ht="20.25" customHeight="1" x14ac:dyDescent="0.35">
      <c r="B96" s="327" t="s">
        <v>188</v>
      </c>
      <c r="C96" s="585"/>
      <c r="D96" s="586"/>
      <c r="E96" s="84"/>
    </row>
    <row r="97" spans="2:5" ht="21.65" customHeight="1" x14ac:dyDescent="0.35">
      <c r="B97" s="327" t="s">
        <v>189</v>
      </c>
      <c r="C97" s="585"/>
      <c r="D97" s="586"/>
      <c r="E97" s="84"/>
    </row>
    <row r="98" spans="2:5" ht="50.5" customHeight="1" thickBot="1" x14ac:dyDescent="0.4">
      <c r="B98" s="328" t="s">
        <v>190</v>
      </c>
      <c r="C98" s="587"/>
      <c r="D98" s="588"/>
      <c r="E98" s="84"/>
    </row>
    <row r="99" spans="2:5" ht="15.5" thickTop="1" thickBot="1" x14ac:dyDescent="0.4">
      <c r="B99" s="244"/>
      <c r="C99" s="345"/>
      <c r="D99" s="78"/>
      <c r="E99" s="78"/>
    </row>
    <row r="100" spans="2:5" ht="27" customHeight="1" thickTop="1" thickBot="1" x14ac:dyDescent="0.4">
      <c r="B100" s="346" t="s">
        <v>269</v>
      </c>
      <c r="C100" s="567" t="s">
        <v>179</v>
      </c>
      <c r="D100" s="568"/>
      <c r="E100" s="79"/>
    </row>
    <row r="101" spans="2:5" ht="48.75" customHeight="1" thickTop="1" x14ac:dyDescent="0.35">
      <c r="B101" s="569"/>
      <c r="C101" s="570"/>
      <c r="D101" s="570"/>
      <c r="E101" s="571"/>
    </row>
    <row r="102" spans="2:5" ht="50.5" customHeight="1" x14ac:dyDescent="0.35">
      <c r="B102" s="572"/>
      <c r="C102" s="573"/>
      <c r="D102" s="573"/>
      <c r="E102" s="574"/>
    </row>
    <row r="103" spans="2:5" x14ac:dyDescent="0.35">
      <c r="B103" s="572"/>
      <c r="C103" s="573"/>
      <c r="D103" s="573"/>
      <c r="E103" s="574"/>
    </row>
    <row r="104" spans="2:5" ht="15" thickBot="1" x14ac:dyDescent="0.4">
      <c r="B104" s="575"/>
      <c r="C104" s="576"/>
      <c r="D104" s="576"/>
      <c r="E104" s="577"/>
    </row>
    <row r="105" spans="2:5" ht="21.75" customHeight="1" thickTop="1" thickBot="1" x14ac:dyDescent="0.4">
      <c r="B105" s="81"/>
      <c r="C105" s="82"/>
      <c r="D105" s="83"/>
      <c r="E105" s="83"/>
    </row>
    <row r="106" spans="2:5" ht="15.5" thickTop="1" thickBot="1" x14ac:dyDescent="0.4">
      <c r="B106" s="341" t="s">
        <v>175</v>
      </c>
      <c r="C106" s="567" t="s">
        <v>179</v>
      </c>
      <c r="D106" s="568"/>
      <c r="E106" s="83"/>
    </row>
    <row r="107" spans="2:5" ht="77.25" customHeight="1" thickTop="1" thickBot="1" x14ac:dyDescent="0.4">
      <c r="B107" s="541"/>
      <c r="C107" s="542"/>
      <c r="D107" s="542"/>
      <c r="E107" s="543"/>
    </row>
    <row r="108" spans="2:5" ht="15.5" thickTop="1" thickBot="1" x14ac:dyDescent="0.4">
      <c r="B108" s="80"/>
      <c r="C108" s="80"/>
      <c r="D108" s="80"/>
      <c r="E108" s="80"/>
    </row>
    <row r="109" spans="2:5" ht="15.5" thickTop="1" thickBot="1" x14ac:dyDescent="0.4">
      <c r="B109" s="341" t="s">
        <v>176</v>
      </c>
      <c r="C109" s="567" t="s">
        <v>179</v>
      </c>
      <c r="D109" s="568"/>
      <c r="E109" s="83"/>
    </row>
    <row r="110" spans="2:5" ht="75.75" customHeight="1" thickTop="1" thickBot="1" x14ac:dyDescent="0.4">
      <c r="B110" s="541"/>
      <c r="C110" s="542"/>
      <c r="D110" s="542"/>
      <c r="E110" s="543"/>
    </row>
    <row r="111" spans="2:5" ht="15" thickTop="1" x14ac:dyDescent="0.35">
      <c r="B111" s="80"/>
      <c r="C111" s="80"/>
      <c r="D111" s="80"/>
      <c r="E111" s="80"/>
    </row>
    <row r="112" spans="2:5" ht="15" thickBot="1" x14ac:dyDescent="0.4">
      <c r="B112" s="85"/>
      <c r="C112" s="85"/>
      <c r="D112" s="85"/>
      <c r="E112" s="85"/>
    </row>
    <row r="113" spans="1:5" ht="15.5" thickTop="1" thickBot="1" x14ac:dyDescent="0.4">
      <c r="B113" s="343" t="s">
        <v>192</v>
      </c>
      <c r="C113" s="590" t="s">
        <v>179</v>
      </c>
      <c r="D113" s="568"/>
      <c r="E113" s="85"/>
    </row>
    <row r="114" spans="1:5" ht="82.5" customHeight="1" thickTop="1" thickBot="1" x14ac:dyDescent="0.4">
      <c r="B114" s="546"/>
      <c r="C114" s="547"/>
      <c r="D114" s="547"/>
      <c r="E114" s="548"/>
    </row>
    <row r="115" spans="1:5" ht="28" customHeight="1" thickTop="1" thickBot="1" x14ac:dyDescent="0.4">
      <c r="B115" s="86"/>
      <c r="C115" s="86"/>
      <c r="D115" s="86"/>
      <c r="E115" s="87"/>
    </row>
    <row r="116" spans="1:5" ht="15.5" thickTop="1" thickBot="1" x14ac:dyDescent="0.4">
      <c r="B116" s="380" t="s">
        <v>193</v>
      </c>
      <c r="C116" s="589" t="s">
        <v>179</v>
      </c>
      <c r="D116" s="545"/>
      <c r="E116" s="84"/>
    </row>
    <row r="117" spans="1:5" ht="70.5" customHeight="1" thickTop="1" thickBot="1" x14ac:dyDescent="0.4">
      <c r="B117" s="620"/>
      <c r="C117" s="621"/>
      <c r="D117" s="621"/>
      <c r="E117" s="622"/>
    </row>
    <row r="118" spans="1:5" ht="19.5" customHeight="1" thickTop="1" thickBot="1" x14ac:dyDescent="0.4">
      <c r="B118" s="84"/>
      <c r="C118" s="84"/>
      <c r="D118" s="84"/>
      <c r="E118" s="84"/>
    </row>
    <row r="119" spans="1:5" ht="27.75" customHeight="1" thickTop="1" thickBot="1" x14ac:dyDescent="0.4">
      <c r="B119" s="342" t="s">
        <v>194</v>
      </c>
      <c r="C119" s="544" t="s">
        <v>179</v>
      </c>
      <c r="D119" s="545"/>
      <c r="E119" s="84"/>
    </row>
    <row r="120" spans="1:5" ht="20.25" customHeight="1" thickTop="1" x14ac:dyDescent="0.35">
      <c r="B120" s="561"/>
      <c r="C120" s="562"/>
      <c r="D120" s="562"/>
      <c r="E120" s="563"/>
    </row>
    <row r="121" spans="1:5" ht="20.25" customHeight="1" thickBot="1" x14ac:dyDescent="0.4">
      <c r="B121" s="564"/>
      <c r="C121" s="565"/>
      <c r="D121" s="565"/>
      <c r="E121" s="566"/>
    </row>
    <row r="122" spans="1:5" ht="22.5" customHeight="1" thickTop="1" x14ac:dyDescent="0.35">
      <c r="B122" s="330" t="s">
        <v>364</v>
      </c>
      <c r="C122" s="549"/>
      <c r="D122" s="550"/>
      <c r="E122" s="551"/>
    </row>
    <row r="123" spans="1:5" ht="22.5" customHeight="1" x14ac:dyDescent="0.35">
      <c r="B123" s="331" t="s">
        <v>180</v>
      </c>
      <c r="C123" s="552"/>
      <c r="D123" s="553"/>
      <c r="E123" s="554"/>
    </row>
    <row r="124" spans="1:5" ht="22.5" customHeight="1" x14ac:dyDescent="0.35">
      <c r="B124" s="331" t="s">
        <v>181</v>
      </c>
      <c r="C124" s="555"/>
      <c r="D124" s="556"/>
      <c r="E124" s="557"/>
    </row>
    <row r="125" spans="1:5" ht="22.5" customHeight="1" thickBot="1" x14ac:dyDescent="0.4">
      <c r="B125" s="332" t="s">
        <v>182</v>
      </c>
      <c r="C125" s="558"/>
      <c r="D125" s="559"/>
      <c r="E125" s="560"/>
    </row>
    <row r="126" spans="1:5" ht="15.5" thickTop="1" thickBot="1" x14ac:dyDescent="0.4">
      <c r="A126" s="325"/>
      <c r="B126" s="24"/>
      <c r="C126" s="24"/>
      <c r="D126" s="24"/>
      <c r="E126" s="24"/>
    </row>
    <row r="127" spans="1:5" ht="53.15" customHeight="1" thickTop="1" thickBot="1" x14ac:dyDescent="0.4">
      <c r="A127" s="325"/>
      <c r="B127" s="378" t="s">
        <v>272</v>
      </c>
      <c r="C127" s="567" t="s">
        <v>179</v>
      </c>
      <c r="D127" s="568"/>
      <c r="E127" s="83"/>
    </row>
    <row r="128" spans="1:5" ht="77.25" customHeight="1" thickTop="1" thickBot="1" x14ac:dyDescent="0.4">
      <c r="B128" s="578"/>
      <c r="C128" s="579"/>
      <c r="D128" s="579"/>
      <c r="E128" s="580"/>
    </row>
    <row r="129" spans="1:5" ht="15.5" thickTop="1" thickBot="1" x14ac:dyDescent="0.4">
      <c r="A129" s="78"/>
      <c r="B129" s="381"/>
      <c r="C129" s="78"/>
    </row>
    <row r="130" spans="1:5" ht="73" customHeight="1" thickTop="1" thickBot="1" x14ac:dyDescent="0.4">
      <c r="A130" s="325"/>
      <c r="B130" s="326" t="s">
        <v>270</v>
      </c>
      <c r="C130" s="567" t="s">
        <v>179</v>
      </c>
      <c r="D130" s="568"/>
      <c r="E130" s="83"/>
    </row>
    <row r="131" spans="1:5" ht="75" customHeight="1" thickTop="1" thickBot="1" x14ac:dyDescent="0.4">
      <c r="B131" s="578"/>
      <c r="C131" s="579"/>
      <c r="D131" s="579"/>
      <c r="E131" s="580"/>
    </row>
    <row r="132" spans="1:5" ht="15" thickTop="1" x14ac:dyDescent="0.35"/>
  </sheetData>
  <sheetProtection selectLockedCells="1"/>
  <protectedRanges>
    <protectedRange algorithmName="SHA-512" hashValue="oQbNvXhXuwdSAYK1+VlmyX0Qv7y/bHIzEepZGWxi2SIyUd05YhfjZS/+KALu2Rxuq9Vs5Kca9nFVqrKXtfXqfw==" saltValue="BNGT9hHOMUUwGS+WvxZPxQ==" spinCount="100000" sqref="C7:D13" name="Plage1"/>
  </protectedRanges>
  <mergeCells count="56">
    <mergeCell ref="B5:E5"/>
    <mergeCell ref="C92:D92"/>
    <mergeCell ref="B117:E117"/>
    <mergeCell ref="B31:D31"/>
    <mergeCell ref="C7:D7"/>
    <mergeCell ref="C8:D8"/>
    <mergeCell ref="C9:D9"/>
    <mergeCell ref="C10:D10"/>
    <mergeCell ref="C11:D11"/>
    <mergeCell ref="C12:D12"/>
    <mergeCell ref="C13:D13"/>
    <mergeCell ref="B14:D14"/>
    <mergeCell ref="B16:D16"/>
    <mergeCell ref="B19:D19"/>
    <mergeCell ref="B20:D20"/>
    <mergeCell ref="B34:D34"/>
    <mergeCell ref="B36:D36"/>
    <mergeCell ref="B77:D77"/>
    <mergeCell ref="B78:D78"/>
    <mergeCell ref="B81:D81"/>
    <mergeCell ref="B40:D40"/>
    <mergeCell ref="B73:D73"/>
    <mergeCell ref="B74:D74"/>
    <mergeCell ref="B41:D41"/>
    <mergeCell ref="B53:D53"/>
    <mergeCell ref="B56:D56"/>
    <mergeCell ref="B85:D85"/>
    <mergeCell ref="B84:D84"/>
    <mergeCell ref="B66:D66"/>
    <mergeCell ref="B63:D63"/>
    <mergeCell ref="B68:D68"/>
    <mergeCell ref="B101:E104"/>
    <mergeCell ref="B131:E131"/>
    <mergeCell ref="B128:E128"/>
    <mergeCell ref="C93:D93"/>
    <mergeCell ref="C94:D94"/>
    <mergeCell ref="C95:D95"/>
    <mergeCell ref="C96:D96"/>
    <mergeCell ref="C130:D130"/>
    <mergeCell ref="C97:D97"/>
    <mergeCell ref="C98:D98"/>
    <mergeCell ref="C106:D106"/>
    <mergeCell ref="C100:D100"/>
    <mergeCell ref="C127:D127"/>
    <mergeCell ref="C116:D116"/>
    <mergeCell ref="C113:D113"/>
    <mergeCell ref="C123:E123"/>
    <mergeCell ref="C124:E124"/>
    <mergeCell ref="C125:E125"/>
    <mergeCell ref="B120:E121"/>
    <mergeCell ref="C109:D109"/>
    <mergeCell ref="B110:E110"/>
    <mergeCell ref="B107:E107"/>
    <mergeCell ref="C119:D119"/>
    <mergeCell ref="B114:E114"/>
    <mergeCell ref="C122:E122"/>
  </mergeCells>
  <dataValidations count="1">
    <dataValidation type="whole" allowBlank="1" showInputMessage="1" showErrorMessage="1" sqref="C32:D33 C69:D71 C79:D80 C35:D35 C17:D17 C82:D83 E118:E119 E100 E132:E1048576 D21:D26 C105:D105 E108:E109 E129:E130 C28:D30 B29:B30 E106 E6:E15 C73:D76 C54:D55 D42:D48 C50:D52 B51:B52 C64:D65 C67:D67 D57:D61 E115:E116 E112:E113 E1:E4 C37:D39 F1:F55 F58:F78 F101:F1048576 E91:E98 E126:E127 C86:C99 D86:D88 D90:D99" xr:uid="{00000000-0002-0000-0600-000000000000}">
      <formula1>0</formula1>
      <formula2>9876543210</formula2>
    </dataValidation>
  </dataValidations>
  <pageMargins left="0.7" right="0.7" top="0.75" bottom="0.75" header="0.3" footer="0.3"/>
  <pageSetup paperSize="9" scale="3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>
    <pageSetUpPr fitToPage="1"/>
  </sheetPr>
  <dimension ref="A1:P46"/>
  <sheetViews>
    <sheetView showGridLines="0" zoomScaleNormal="100" workbookViewId="0">
      <selection activeCell="C8" sqref="C8"/>
    </sheetView>
  </sheetViews>
  <sheetFormatPr baseColWidth="10" defaultColWidth="11.453125" defaultRowHeight="14" x14ac:dyDescent="0.3"/>
  <cols>
    <col min="1" max="1" width="11.453125" style="40"/>
    <col min="2" max="2" width="40.7265625" style="40" customWidth="1"/>
    <col min="3" max="3" width="20.7265625" style="40" customWidth="1"/>
    <col min="4" max="4" width="40.7265625" style="40" customWidth="1"/>
    <col min="5" max="5" width="20.7265625" style="40" customWidth="1"/>
    <col min="6" max="6" width="21.453125" style="40" customWidth="1"/>
    <col min="7" max="16384" width="11.453125" style="40"/>
  </cols>
  <sheetData>
    <row r="1" spans="2:6" ht="99" customHeight="1" thickBot="1" x14ac:dyDescent="0.35">
      <c r="B1" s="42"/>
    </row>
    <row r="2" spans="2:6" ht="157.5" customHeight="1" thickTop="1" thickBot="1" x14ac:dyDescent="0.35">
      <c r="B2" s="644" t="s">
        <v>365</v>
      </c>
      <c r="C2" s="645"/>
      <c r="D2" s="645"/>
      <c r="E2" s="645"/>
      <c r="F2" s="646"/>
    </row>
    <row r="3" spans="2:6" ht="20.25" customHeight="1" thickTop="1" thickBot="1" x14ac:dyDescent="0.35">
      <c r="B3" s="382"/>
    </row>
    <row r="4" spans="2:6" ht="32.25" customHeight="1" thickTop="1" thickBot="1" x14ac:dyDescent="0.35">
      <c r="B4" s="641" t="s">
        <v>198</v>
      </c>
      <c r="C4" s="642"/>
      <c r="D4" s="642"/>
      <c r="E4" s="642"/>
      <c r="F4" s="643"/>
    </row>
    <row r="5" spans="2:6" ht="22.5" customHeight="1" thickTop="1" thickBot="1" x14ac:dyDescent="0.5">
      <c r="B5" s="41"/>
      <c r="C5" s="41"/>
      <c r="D5" s="41"/>
      <c r="E5" s="41"/>
    </row>
    <row r="6" spans="2:6" ht="22" customHeight="1" thickTop="1" thickBot="1" x14ac:dyDescent="0.35">
      <c r="B6" s="314" t="s">
        <v>59</v>
      </c>
      <c r="C6" s="314" t="s">
        <v>199</v>
      </c>
      <c r="D6" s="314" t="s">
        <v>61</v>
      </c>
      <c r="E6" s="314" t="s">
        <v>199</v>
      </c>
      <c r="F6" s="639" t="s">
        <v>201</v>
      </c>
    </row>
    <row r="7" spans="2:6" ht="62.25" customHeight="1" thickTop="1" thickBot="1" x14ac:dyDescent="0.35">
      <c r="B7" s="349" t="s">
        <v>62</v>
      </c>
      <c r="C7" s="350">
        <f>SUM(C8:C12)</f>
        <v>0</v>
      </c>
      <c r="D7" s="349" t="s">
        <v>63</v>
      </c>
      <c r="E7" s="350">
        <f>SUM(E8:E12)</f>
        <v>0</v>
      </c>
      <c r="F7" s="640"/>
    </row>
    <row r="8" spans="2:6" ht="32.25" customHeight="1" thickTop="1" x14ac:dyDescent="0.3">
      <c r="B8" s="315" t="s">
        <v>64</v>
      </c>
      <c r="C8" s="291"/>
      <c r="D8" s="315" t="s">
        <v>65</v>
      </c>
      <c r="E8" s="291"/>
      <c r="F8" s="299"/>
    </row>
    <row r="9" spans="2:6" ht="36.75" customHeight="1" x14ac:dyDescent="0.3">
      <c r="B9" s="316" t="s">
        <v>66</v>
      </c>
      <c r="C9" s="292"/>
      <c r="D9" s="316" t="s">
        <v>67</v>
      </c>
      <c r="E9" s="292"/>
      <c r="F9" s="300"/>
    </row>
    <row r="10" spans="2:6" ht="28.5" customHeight="1" x14ac:dyDescent="0.3">
      <c r="B10" s="316" t="s">
        <v>68</v>
      </c>
      <c r="C10" s="292"/>
      <c r="D10" s="316" t="s">
        <v>69</v>
      </c>
      <c r="E10" s="292"/>
      <c r="F10" s="300"/>
    </row>
    <row r="11" spans="2:6" ht="30" customHeight="1" x14ac:dyDescent="0.3">
      <c r="B11" s="316" t="s">
        <v>70</v>
      </c>
      <c r="C11" s="292"/>
      <c r="D11" s="316"/>
      <c r="E11" s="292"/>
      <c r="F11" s="301"/>
    </row>
    <row r="12" spans="2:6" ht="28.5" customHeight="1" thickBot="1" x14ac:dyDescent="0.35">
      <c r="B12" s="317" t="s">
        <v>71</v>
      </c>
      <c r="C12" s="293"/>
      <c r="D12" s="318"/>
      <c r="E12" s="296"/>
      <c r="F12" s="302"/>
    </row>
    <row r="13" spans="2:6" ht="30" customHeight="1" thickTop="1" thickBot="1" x14ac:dyDescent="0.35">
      <c r="B13" s="351" t="s">
        <v>72</v>
      </c>
      <c r="C13" s="352">
        <f>SUM(C14:C19)</f>
        <v>0</v>
      </c>
      <c r="D13" s="351" t="s">
        <v>73</v>
      </c>
      <c r="E13" s="352">
        <f>SUM(E14:E31)</f>
        <v>0</v>
      </c>
      <c r="F13" s="353"/>
    </row>
    <row r="14" spans="2:6" ht="27" customHeight="1" thickTop="1" x14ac:dyDescent="0.3">
      <c r="B14" s="315" t="s">
        <v>74</v>
      </c>
      <c r="C14" s="322"/>
      <c r="D14" s="315" t="s">
        <v>330</v>
      </c>
      <c r="E14" s="291"/>
      <c r="F14" s="303"/>
    </row>
    <row r="15" spans="2:6" ht="27.75" customHeight="1" x14ac:dyDescent="0.3">
      <c r="B15" s="316" t="s">
        <v>75</v>
      </c>
      <c r="C15" s="323"/>
      <c r="D15" s="316" t="s">
        <v>76</v>
      </c>
      <c r="E15" s="292"/>
      <c r="F15" s="304"/>
    </row>
    <row r="16" spans="2:6" x14ac:dyDescent="0.3">
      <c r="B16" s="316" t="s">
        <v>77</v>
      </c>
      <c r="C16" s="292"/>
      <c r="D16" s="316"/>
      <c r="E16" s="292"/>
      <c r="F16" s="304"/>
    </row>
    <row r="17" spans="2:16" x14ac:dyDescent="0.3">
      <c r="B17" s="316" t="s">
        <v>78</v>
      </c>
      <c r="C17" s="292"/>
      <c r="D17" s="316"/>
      <c r="E17" s="292"/>
      <c r="F17" s="304"/>
    </row>
    <row r="18" spans="2:16" x14ac:dyDescent="0.3">
      <c r="B18" s="316" t="s">
        <v>79</v>
      </c>
      <c r="C18" s="292"/>
      <c r="D18" s="316"/>
      <c r="E18" s="292"/>
      <c r="F18" s="305"/>
    </row>
    <row r="19" spans="2:16" ht="14.5" thickBot="1" x14ac:dyDescent="0.35">
      <c r="B19" s="317" t="s">
        <v>80</v>
      </c>
      <c r="C19" s="293"/>
      <c r="D19" s="316"/>
      <c r="E19" s="292"/>
      <c r="F19" s="304"/>
    </row>
    <row r="20" spans="2:16" ht="15" thickTop="1" thickBot="1" x14ac:dyDescent="0.35">
      <c r="B20" s="351" t="s">
        <v>81</v>
      </c>
      <c r="C20" s="352">
        <f>SUM(C21:C25)</f>
        <v>0</v>
      </c>
      <c r="D20" s="316"/>
      <c r="E20" s="292"/>
      <c r="F20" s="306"/>
    </row>
    <row r="21" spans="2:16" ht="29.5" customHeight="1" thickTop="1" x14ac:dyDescent="0.3">
      <c r="B21" s="315" t="s">
        <v>200</v>
      </c>
      <c r="C21" s="291"/>
      <c r="D21" s="316" t="s">
        <v>83</v>
      </c>
      <c r="E21" s="292"/>
      <c r="F21" s="307"/>
    </row>
    <row r="22" spans="2:16" x14ac:dyDescent="0.3">
      <c r="B22" s="316" t="s">
        <v>84</v>
      </c>
      <c r="C22" s="292"/>
      <c r="D22" s="316" t="s">
        <v>329</v>
      </c>
      <c r="E22" s="292"/>
      <c r="F22" s="304"/>
    </row>
    <row r="23" spans="2:16" x14ac:dyDescent="0.3">
      <c r="B23" s="316" t="s">
        <v>85</v>
      </c>
      <c r="C23" s="292"/>
      <c r="D23" s="316" t="s">
        <v>173</v>
      </c>
      <c r="E23" s="292"/>
      <c r="F23" s="305"/>
    </row>
    <row r="24" spans="2:16" x14ac:dyDescent="0.3">
      <c r="B24" s="316" t="s">
        <v>86</v>
      </c>
      <c r="C24" s="292"/>
      <c r="D24" s="316" t="s">
        <v>174</v>
      </c>
      <c r="E24" s="292"/>
      <c r="F24" s="307"/>
    </row>
    <row r="25" spans="2:16" ht="14.5" thickBot="1" x14ac:dyDescent="0.35">
      <c r="B25" s="318" t="s">
        <v>87</v>
      </c>
      <c r="C25" s="293"/>
      <c r="D25" s="316" t="s">
        <v>89</v>
      </c>
      <c r="E25" s="292"/>
      <c r="F25" s="305"/>
    </row>
    <row r="26" spans="2:16" ht="15" thickTop="1" thickBot="1" x14ac:dyDescent="0.35">
      <c r="B26" s="349" t="s">
        <v>88</v>
      </c>
      <c r="C26" s="352">
        <f>SUM(C27:C28)</f>
        <v>0</v>
      </c>
      <c r="D26" s="316" t="s">
        <v>92</v>
      </c>
      <c r="E26" s="292"/>
      <c r="F26" s="308"/>
    </row>
    <row r="27" spans="2:16" ht="14.5" thickTop="1" x14ac:dyDescent="0.3">
      <c r="B27" s="315" t="s">
        <v>90</v>
      </c>
      <c r="C27" s="294"/>
      <c r="D27" s="316"/>
      <c r="E27" s="292"/>
      <c r="F27" s="305"/>
    </row>
    <row r="28" spans="2:16" ht="14.5" thickBot="1" x14ac:dyDescent="0.35">
      <c r="B28" s="317" t="s">
        <v>91</v>
      </c>
      <c r="C28" s="296"/>
      <c r="D28" s="316"/>
      <c r="E28" s="292"/>
      <c r="F28" s="305"/>
    </row>
    <row r="29" spans="2:16" ht="15" thickTop="1" thickBot="1" x14ac:dyDescent="0.35">
      <c r="B29" s="351" t="s">
        <v>93</v>
      </c>
      <c r="C29" s="350">
        <f>SUM(C30:C31)</f>
        <v>0</v>
      </c>
      <c r="D29" s="316"/>
      <c r="E29" s="292"/>
      <c r="F29" s="306"/>
    </row>
    <row r="30" spans="2:16" ht="14.5" thickTop="1" x14ac:dyDescent="0.3">
      <c r="B30" s="315" t="s">
        <v>94</v>
      </c>
      <c r="C30" s="294"/>
      <c r="D30" s="316"/>
      <c r="E30" s="292"/>
      <c r="F30" s="307"/>
      <c r="O30" s="42"/>
    </row>
    <row r="31" spans="2:16" ht="14.5" thickBot="1" x14ac:dyDescent="0.35">
      <c r="B31" s="317" t="s">
        <v>95</v>
      </c>
      <c r="C31" s="296"/>
      <c r="D31" s="318"/>
      <c r="E31" s="293"/>
      <c r="F31" s="304"/>
      <c r="N31" s="42"/>
      <c r="O31" s="42"/>
      <c r="P31" s="42"/>
    </row>
    <row r="32" spans="2:16" ht="15" thickTop="1" thickBot="1" x14ac:dyDescent="0.35">
      <c r="B32" s="351" t="s">
        <v>96</v>
      </c>
      <c r="C32" s="354">
        <v>0</v>
      </c>
      <c r="D32" s="355" t="s">
        <v>97</v>
      </c>
      <c r="E32" s="356">
        <v>0</v>
      </c>
      <c r="F32" s="353"/>
    </row>
    <row r="33" spans="1:9" ht="15" thickTop="1" thickBot="1" x14ac:dyDescent="0.35">
      <c r="B33" s="319"/>
      <c r="C33" s="295"/>
      <c r="D33" s="319" t="s">
        <v>98</v>
      </c>
      <c r="E33" s="309"/>
      <c r="F33" s="307"/>
    </row>
    <row r="34" spans="1:9" ht="14.5" thickTop="1" x14ac:dyDescent="0.3">
      <c r="A34" s="290"/>
      <c r="B34" s="357" t="s">
        <v>99</v>
      </c>
      <c r="C34" s="358">
        <v>0</v>
      </c>
      <c r="D34" s="359" t="s">
        <v>100</v>
      </c>
      <c r="E34" s="358">
        <v>0</v>
      </c>
      <c r="F34" s="360"/>
    </row>
    <row r="35" spans="1:9" x14ac:dyDescent="0.3">
      <c r="A35" s="290"/>
      <c r="B35" s="361" t="s">
        <v>101</v>
      </c>
      <c r="C35" s="362">
        <v>0</v>
      </c>
      <c r="D35" s="361" t="s">
        <v>102</v>
      </c>
      <c r="E35" s="362">
        <v>0</v>
      </c>
      <c r="F35" s="363"/>
    </row>
    <row r="36" spans="1:9" ht="26" x14ac:dyDescent="0.3">
      <c r="A36" s="290"/>
      <c r="B36" s="361" t="s">
        <v>103</v>
      </c>
      <c r="C36" s="362">
        <v>0</v>
      </c>
      <c r="D36" s="361" t="s">
        <v>104</v>
      </c>
      <c r="E36" s="362">
        <v>0</v>
      </c>
      <c r="F36" s="364"/>
    </row>
    <row r="37" spans="1:9" ht="14.5" thickBot="1" x14ac:dyDescent="0.35">
      <c r="A37" s="290"/>
      <c r="B37" s="365" t="s">
        <v>105</v>
      </c>
      <c r="C37" s="366">
        <f>SUM(C38:C39)</f>
        <v>0</v>
      </c>
      <c r="D37" s="367" t="s">
        <v>106</v>
      </c>
      <c r="E37" s="368">
        <v>0</v>
      </c>
      <c r="F37" s="369"/>
    </row>
    <row r="38" spans="1:9" ht="14.5" thickTop="1" x14ac:dyDescent="0.3">
      <c r="A38" s="290"/>
      <c r="B38" s="320" t="s">
        <v>107</v>
      </c>
      <c r="C38" s="298"/>
      <c r="D38" s="315"/>
      <c r="E38" s="321"/>
      <c r="F38" s="307"/>
    </row>
    <row r="39" spans="1:9" ht="14.5" thickBot="1" x14ac:dyDescent="0.35">
      <c r="A39" s="290"/>
      <c r="B39" s="318" t="s">
        <v>108</v>
      </c>
      <c r="C39" s="297"/>
      <c r="D39" s="317"/>
      <c r="E39" s="310"/>
      <c r="F39" s="304"/>
      <c r="I39" s="42"/>
    </row>
    <row r="40" spans="1:9" ht="15" thickTop="1" thickBot="1" x14ac:dyDescent="0.35">
      <c r="B40" s="314" t="s">
        <v>117</v>
      </c>
      <c r="C40" s="347">
        <f>SUM(C37,C36,C35,C34,C32,C29,C26,C20,C13,C7)</f>
        <v>0</v>
      </c>
      <c r="D40" s="314" t="s">
        <v>118</v>
      </c>
      <c r="E40" s="348">
        <f>SUM(E37,E36,E35,E34,E32,E13,E7)</f>
        <v>0</v>
      </c>
      <c r="F40" s="311"/>
    </row>
    <row r="41" spans="1:9" ht="15" thickTop="1" thickBot="1" x14ac:dyDescent="0.35">
      <c r="B41" s="42"/>
      <c r="C41" s="42"/>
    </row>
    <row r="42" spans="1:9" ht="15" thickTop="1" thickBot="1" x14ac:dyDescent="0.35">
      <c r="B42" s="351" t="s">
        <v>109</v>
      </c>
      <c r="C42" s="352">
        <f>SUM(C43:C45)</f>
        <v>0</v>
      </c>
      <c r="D42" s="351" t="s">
        <v>110</v>
      </c>
      <c r="E42" s="352">
        <f>SUM(E43:E45)</f>
        <v>0</v>
      </c>
      <c r="F42" s="370"/>
    </row>
    <row r="43" spans="1:9" ht="14.5" thickTop="1" x14ac:dyDescent="0.3">
      <c r="B43" s="315" t="s">
        <v>111</v>
      </c>
      <c r="C43" s="294"/>
      <c r="D43" s="315" t="s">
        <v>112</v>
      </c>
      <c r="E43" s="291"/>
      <c r="F43" s="312"/>
    </row>
    <row r="44" spans="1:9" x14ac:dyDescent="0.3">
      <c r="B44" s="316" t="s">
        <v>113</v>
      </c>
      <c r="C44" s="292"/>
      <c r="D44" s="316" t="s">
        <v>114</v>
      </c>
      <c r="E44" s="292"/>
      <c r="F44" s="305"/>
    </row>
    <row r="45" spans="1:9" ht="14.5" thickBot="1" x14ac:dyDescent="0.35">
      <c r="B45" s="318" t="s">
        <v>115</v>
      </c>
      <c r="C45" s="296"/>
      <c r="D45" s="318" t="s">
        <v>116</v>
      </c>
      <c r="E45" s="296"/>
      <c r="F45" s="313"/>
    </row>
    <row r="46" spans="1:9" ht="14.5" thickTop="1" x14ac:dyDescent="0.3"/>
  </sheetData>
  <mergeCells count="3">
    <mergeCell ref="F6:F7"/>
    <mergeCell ref="B4:F4"/>
    <mergeCell ref="B2:F2"/>
  </mergeCells>
  <dataValidations count="1">
    <dataValidation type="decimal" allowBlank="1" showInputMessage="1" showErrorMessage="1" sqref="C8:C12 C14:C19 C21:C25 C27:C28 C30:C31 C33 C38:C39 E8:E12 E14:E31 E33 E38:E39 E43:E45 E40 C43:C45 C40" xr:uid="{00000000-0002-0000-0700-000000000000}">
      <formula1>-1000000</formula1>
      <formula2>1000000</formula2>
    </dataValidation>
  </dataValidations>
  <pageMargins left="0.25" right="0.25" top="0.75" bottom="0.75" header="0.3" footer="0.3"/>
  <pageSetup paperSize="9" scale="63" fitToHeight="0" orientation="portrait" r:id="rId1"/>
  <ignoredErrors>
    <ignoredError sqref="C2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4</vt:i4>
      </vt:variant>
    </vt:vector>
  </HeadingPairs>
  <TitlesOfParts>
    <vt:vector size="12" baseType="lpstr">
      <vt:lpstr>ListesDeroulantes</vt:lpstr>
      <vt:lpstr>Aide au remplissage</vt:lpstr>
      <vt:lpstr>1_Fiche projet</vt:lpstr>
      <vt:lpstr>Fiche synthèse</vt:lpstr>
      <vt:lpstr>2_Objectifs et Indicateurs</vt:lpstr>
      <vt:lpstr>3_BudgetPrévisionnel</vt:lpstr>
      <vt:lpstr>4_Fiche_bilan</vt:lpstr>
      <vt:lpstr>5_BudgetRéalisé</vt:lpstr>
      <vt:lpstr>ListBoxOutput</vt:lpstr>
      <vt:lpstr>ListBoxSortie</vt:lpstr>
      <vt:lpstr>'1_Fiche projet'!Zone_d_impression</vt:lpstr>
      <vt:lpstr>ListesDeroulantes!Zone_d_impression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GALLEZOT LAURE</dc:creator>
  <cp:lastModifiedBy>BOULAY JULIA</cp:lastModifiedBy>
  <cp:lastPrinted>2025-10-15T15:20:07Z</cp:lastPrinted>
  <dcterms:created xsi:type="dcterms:W3CDTF">2018-12-03T09:27:37Z</dcterms:created>
  <dcterms:modified xsi:type="dcterms:W3CDTF">2025-10-17T07:46:09Z</dcterms:modified>
</cp:coreProperties>
</file>